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59" activeTab="0"/>
  </bookViews>
  <sheets>
    <sheet name="Totali" sheetId="1" r:id="rId1"/>
    <sheet name="Movimenti" sheetId="2" r:id="rId2"/>
    <sheet name="Passeggeri" sheetId="3" r:id="rId3"/>
    <sheet name="Cargo" sheetId="4" r:id="rId4"/>
    <sheet name="Totali Giugno" sheetId="5" r:id="rId5"/>
    <sheet name="Movimenti Giugno" sheetId="6" r:id="rId6"/>
    <sheet name="Passeggeri Giugno" sheetId="7" r:id="rId7"/>
    <sheet name="Cargo Giugno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<sst xmlns="http://schemas.openxmlformats.org/spreadsheetml/2006/main" count="908" uniqueCount="79">
  <si>
    <t>TOTALI</t>
  </si>
  <si>
    <t>Gennaio - Giugno 2011 (su base 2010)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</si>
  <si>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</si>
  <si>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</si>
  <si>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</si>
  <si>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</si>
  <si>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</si>
  <si>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</si>
  <si>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</si>
  <si>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</si>
  <si>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</si>
  <si>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</si>
  <si>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</si>
  <si>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</si>
  <si>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</si>
  <si>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</si>
  <si>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</si>
  <si>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</si>
  <si>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</si>
  <si>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</si>
  <si>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</si>
  <si>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</si>
  <si>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</si>
  <si>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</si>
  <si>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</si>
  <si>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</si>
  <si>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</si>
  <si>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</si>
  <si>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</si>
  <si>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</si>
  <si>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</si>
  <si>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</si>
  <si>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</si>
  <si>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</si>
  <si>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</si>
  <si>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</si>
  <si>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</si>
  <si>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</si>
  <si>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</si>
  <si>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Trieste - Ronchi dei L.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</si>
  <si>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</si>
  <si>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</si>
  <si>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</si>
  <si>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</si>
  <si>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</si>
  <si>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</si>
  <si>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</si>
  <si>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</si>
  <si>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</si>
  <si>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</si>
  <si>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</si>
  <si>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</si>
  <si>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</si>
  <si>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</si>
  <si>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</si>
  <si>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</si>
  <si>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</si>
  <si>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Giugno 2011 (su base 2010)</t>
  </si>
  <si>
    <t>####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</si>
  <si>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</si>
  <si>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</si>
  <si>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</si>
  <si>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</si>
  <si>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</si>
  <si>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</si>
  <si>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</si>
  <si>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</si>
  <si>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</si>
  <si>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</si>
  <si>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</si>
  <si>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</si>
  <si>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</si>
  <si>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</si>
  <si>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</si>
  <si>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</si>
  <si>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</si>
  <si>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Milano MXP</t>
  </si>
  <si>
    <t>Treviso</t>
  </si>
  <si>
    <t>Forli'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</si>
</sst>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&quot;L.&quot;#,##0.00_);&quot;(L.&quot;#,##0.00\)"/>
  </numFmts>
  <fonts count="33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Arial"/>
      <family val="2"/>
    </font>
    <font>
      <sz val="24"/>
      <color indexed="48"/>
      <name val="Arial"/>
      <family val="2"/>
    </font>
    <font>
      <sz val="48"/>
      <color indexed="4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6" fillId="9" borderId="1" applyNumberFormat="0" applyAlignment="0" applyProtection="0"/>
    <xf numFmtId="0" fontId="7" fillId="0" borderId="2" applyNumberFormat="0" applyFill="0" applyAlignment="0" applyProtection="0"/>
    <xf numFmtId="0" fontId="8" fillId="10" borderId="3" applyNumberFormat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9" fillId="6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6" borderId="0" applyNumberFormat="0" applyBorder="0" applyAlignment="0" applyProtection="0"/>
    <xf numFmtId="0" fontId="0" fillId="4" borderId="4" applyNumberFormat="0" applyAlignment="0" applyProtection="0"/>
    <xf numFmtId="0" fontId="11" fillId="9" borderId="5" applyNumberFormat="0" applyAlignment="0" applyProtection="0"/>
    <xf numFmtId="9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5" borderId="0" applyNumberFormat="0" applyBorder="0" applyAlignment="0" applyProtection="0"/>
    <xf numFmtId="0" fontId="20" fillId="16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0" xfId="0" applyFont="1" applyAlignment="1">
      <alignment/>
    </xf>
    <xf numFmtId="170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3" fontId="25" fillId="0" borderId="10" xfId="0" applyNumberFormat="1" applyFont="1" applyBorder="1" applyAlignment="1" applyProtection="1">
      <alignment vertical="center"/>
      <protection/>
    </xf>
    <xf numFmtId="9" fontId="1" fillId="0" borderId="10" xfId="48" applyFont="1" applyFill="1" applyBorder="1" applyAlignment="1" applyProtection="1">
      <alignment horizontal="center" vertical="center" wrapText="1"/>
      <protection/>
    </xf>
    <xf numFmtId="3" fontId="29" fillId="0" borderId="10" xfId="0" applyNumberFormat="1" applyFont="1" applyBorder="1" applyAlignment="1" applyProtection="1">
      <alignment vertical="center"/>
      <protection/>
    </xf>
    <xf numFmtId="3" fontId="0" fillId="0" borderId="10" xfId="48" applyNumberFormat="1" applyFont="1" applyFill="1" applyBorder="1" applyAlignment="1" applyProtection="1">
      <alignment horizontal="center" vertical="center" wrapText="1"/>
      <protection/>
    </xf>
    <xf numFmtId="3" fontId="1" fillId="0" borderId="10" xfId="48" applyNumberFormat="1" applyFont="1" applyFill="1" applyBorder="1" applyAlignment="1" applyProtection="1">
      <alignment horizontal="center" vertical="center" wrapText="1"/>
      <protection/>
    </xf>
    <xf numFmtId="3" fontId="24" fillId="0" borderId="10" xfId="0" applyNumberFormat="1" applyFont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171" fontId="22" fillId="0" borderId="0" xfId="0" applyNumberFormat="1" applyFont="1" applyBorder="1" applyAlignment="1" applyProtection="1">
      <alignment/>
      <protection/>
    </xf>
    <xf numFmtId="170" fontId="23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1" fillId="0" borderId="10" xfId="0" applyFont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170" fontId="21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1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0" fontId="24" fillId="0" borderId="10" xfId="0" applyNumberFormat="1" applyFont="1" applyBorder="1" applyAlignment="1" applyProtection="1">
      <alignment vertical="center"/>
      <protection/>
    </xf>
    <xf numFmtId="170" fontId="26" fillId="0" borderId="10" xfId="0" applyNumberFormat="1" applyFont="1" applyBorder="1" applyAlignment="1" applyProtection="1">
      <alignment vertical="center"/>
      <protection/>
    </xf>
    <xf numFmtId="0" fontId="2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1" fillId="0" borderId="11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9" fontId="31" fillId="0" borderId="0" xfId="0" applyNumberFormat="1" applyFont="1" applyBorder="1" applyAlignment="1" applyProtection="1">
      <alignment horizontal="center" vertical="center"/>
      <protection/>
    </xf>
    <xf numFmtId="9" fontId="32" fillId="0" borderId="0" xfId="0" applyNumberFormat="1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left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170" fontId="23" fillId="0" borderId="0" xfId="0" applyNumberFormat="1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0" fontId="24" fillId="0" borderId="10" xfId="0" applyNumberFormat="1" applyFont="1" applyBorder="1" applyAlignment="1" applyProtection="1">
      <alignment horizontal="right" vertical="center"/>
      <protection/>
    </xf>
    <xf numFmtId="3" fontId="25" fillId="0" borderId="10" xfId="0" applyNumberFormat="1" applyFont="1" applyBorder="1" applyAlignment="1" applyProtection="1">
      <alignment horizontal="right" vertical="center"/>
      <protection/>
    </xf>
    <xf numFmtId="170" fontId="26" fillId="0" borderId="10" xfId="0" applyNumberFormat="1" applyFont="1" applyBorder="1" applyAlignment="1" applyProtection="1">
      <alignment horizontal="right" vertical="center"/>
      <protection/>
    </xf>
    <xf numFmtId="3" fontId="27" fillId="0" borderId="10" xfId="0" applyNumberFormat="1" applyFont="1" applyBorder="1" applyAlignment="1" applyProtection="1">
      <alignment horizontal="center" vertical="center"/>
      <protection/>
    </xf>
    <xf numFmtId="170" fontId="28" fillId="0" borderId="10" xfId="0" applyNumberFormat="1" applyFont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27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27" fillId="0" borderId="10" xfId="0" applyFont="1" applyBorder="1" applyAlignment="1" applyProtection="1">
      <alignment horizontal="center" vertical="center"/>
      <protection/>
    </xf>
    <xf numFmtId="170" fontId="21" fillId="0" borderId="0" xfId="0" applyNumberFormat="1" applyFont="1" applyBorder="1" applyAlignment="1" applyProtection="1">
      <alignment horizontal="center" vertical="center"/>
      <protection/>
    </xf>
    <xf numFmtId="170" fontId="26" fillId="0" borderId="0" xfId="0" applyNumberFormat="1" applyFont="1" applyBorder="1" applyAlignment="1" applyProtection="1">
      <alignment horizontal="right" vertical="center"/>
      <protection/>
    </xf>
    <xf numFmtId="170" fontId="24" fillId="0" borderId="0" xfId="0" applyNumberFormat="1" applyFont="1" applyBorder="1" applyAlignment="1" applyProtection="1">
      <alignment vertical="center"/>
      <protection/>
    </xf>
    <xf numFmtId="170" fontId="26" fillId="0" borderId="0" xfId="0" applyNumberFormat="1" applyFont="1" applyBorder="1" applyAlignment="1" applyProtection="1">
      <alignment vertical="center"/>
      <protection/>
    </xf>
    <xf numFmtId="170" fontId="23" fillId="0" borderId="14" xfId="0" applyNumberFormat="1" applyFont="1" applyBorder="1" applyAlignment="1" applyProtection="1">
      <alignment horizontal="left"/>
      <protection/>
    </xf>
    <xf numFmtId="49" fontId="30" fillId="0" borderId="14" xfId="0" applyNumberFormat="1" applyFont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horizontal="left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C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CCFFCC"/>
      <rgbColor rgb="00FFFF99"/>
      <rgbColor rgb="0099CCFF"/>
      <rgbColor rgb="00FF99CC"/>
      <rgbColor rgb="00B38FEE"/>
      <rgbColor rgb="00CCFFFF"/>
      <rgbColor rgb="003366FF"/>
      <rgbColor rgb="0033CCCC"/>
      <rgbColor rgb="00339966"/>
      <rgbColor rgb="00FF9900"/>
      <rgbColor rgb="008E5E42"/>
      <rgbColor rgb="00FF6600"/>
      <rgbColor rgb="00666699"/>
      <rgbColor rgb="00969696"/>
      <rgbColor rgb="001D2FBE"/>
      <rgbColor rgb="00286676"/>
      <rgbColor rgb="00004500"/>
      <rgbColor rgb="00453E01"/>
      <rgbColor rgb="00993300"/>
      <rgbColor rgb="0085396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21" customFormat="1" ht="15.75" customHeight="1">
      <c r="A1" s="8"/>
      <c r="B1" s="19" t="s">
        <v>0</v>
      </c>
      <c r="C1" s="62" t="s">
        <v>1</v>
      </c>
      <c r="D1" s="62"/>
      <c r="E1" s="62"/>
      <c r="F1" s="62"/>
      <c r="G1" s="62"/>
      <c r="H1" s="62"/>
      <c r="I1" s="20"/>
    </row>
    <row r="2" spans="1:9" s="25" customFormat="1" ht="15.75" customHeight="1">
      <c r="A2" s="22" t="s">
        <v>2</v>
      </c>
      <c r="B2" s="22" t="s">
        <v>3</v>
      </c>
      <c r="C2" s="23" t="s">
        <v>4</v>
      </c>
      <c r="D2" s="24" t="s">
        <v>5</v>
      </c>
      <c r="E2" s="23" t="s">
        <v>6</v>
      </c>
      <c r="F2" s="24" t="s">
        <v>5</v>
      </c>
      <c r="G2" s="23" t="s">
        <v>7</v>
      </c>
      <c r="H2" s="24" t="s">
        <v>5</v>
      </c>
      <c r="I2" s="58"/>
    </row>
    <row r="3" spans="1:9" s="25" customFormat="1" ht="15.75" customHeight="1">
      <c r="A3" s="26">
        <v>1</v>
      </c>
      <c r="B3" s="27" t="s">
        <v>8</v>
      </c>
      <c r="C3" s="28">
        <v>6914</v>
      </c>
      <c r="D3" s="29">
        <v>6.533127889060093</v>
      </c>
      <c r="E3" s="28">
        <v>656782</v>
      </c>
      <c r="F3" s="29">
        <v>13.648979761344444</v>
      </c>
      <c r="G3" s="28">
        <v>751</v>
      </c>
      <c r="H3" s="29">
        <v>8.213256484149856</v>
      </c>
      <c r="I3" s="60"/>
    </row>
    <row r="4" spans="1:9" s="25" customFormat="1" ht="15.75" customHeight="1">
      <c r="A4" s="26">
        <v>2</v>
      </c>
      <c r="B4" s="27" t="s">
        <v>9</v>
      </c>
      <c r="C4" s="28">
        <v>7589</v>
      </c>
      <c r="D4" s="29">
        <v>6.82713963963964</v>
      </c>
      <c r="E4" s="28">
        <v>275591</v>
      </c>
      <c r="F4" s="29">
        <v>27.949765541575747</v>
      </c>
      <c r="G4" s="28">
        <v>3663</v>
      </c>
      <c r="H4" s="29">
        <v>19.083224967490246</v>
      </c>
      <c r="I4" s="60"/>
    </row>
    <row r="5" spans="1:9" s="25" customFormat="1" ht="15.75" customHeight="1">
      <c r="A5" s="26">
        <v>3</v>
      </c>
      <c r="B5" s="27" t="s">
        <v>10</v>
      </c>
      <c r="C5" s="28">
        <v>17852</v>
      </c>
      <c r="D5" s="29">
        <v>4.962370649106303</v>
      </c>
      <c r="E5" s="28">
        <v>1716064</v>
      </c>
      <c r="F5" s="29">
        <v>12.338878931223151</v>
      </c>
      <c r="G5" s="28">
        <v>1095</v>
      </c>
      <c r="H5" s="29">
        <v>-6.490179333902647</v>
      </c>
      <c r="I5" s="60"/>
    </row>
    <row r="6" spans="1:9" s="25" customFormat="1" ht="15.75" customHeight="1">
      <c r="A6" s="26">
        <v>4</v>
      </c>
      <c r="B6" s="27" t="s">
        <v>11</v>
      </c>
      <c r="C6" s="28">
        <v>34185</v>
      </c>
      <c r="D6" s="29">
        <v>5.983568439001705</v>
      </c>
      <c r="E6" s="28">
        <v>3917446</v>
      </c>
      <c r="F6" s="29">
        <v>10.606638127360746</v>
      </c>
      <c r="G6" s="28">
        <v>55693</v>
      </c>
      <c r="H6" s="29">
        <v>8.34792420528384</v>
      </c>
      <c r="I6" s="60"/>
    </row>
    <row r="7" spans="1:9" s="25" customFormat="1" ht="15.75" customHeight="1">
      <c r="A7" s="26">
        <v>5</v>
      </c>
      <c r="B7" s="27" t="s">
        <v>12</v>
      </c>
      <c r="C7" s="28">
        <v>34023</v>
      </c>
      <c r="D7" s="29">
        <v>1.7708115222398373</v>
      </c>
      <c r="E7" s="28">
        <v>2786283</v>
      </c>
      <c r="F7" s="29">
        <v>13.098991345518044</v>
      </c>
      <c r="G7" s="28">
        <v>21913</v>
      </c>
      <c r="H7" s="29">
        <v>15.678614791743652</v>
      </c>
      <c r="I7" s="60"/>
    </row>
    <row r="8" spans="1:9" s="25" customFormat="1" ht="15.75" customHeight="1">
      <c r="A8" s="26">
        <v>6</v>
      </c>
      <c r="B8" s="27" t="s">
        <v>13</v>
      </c>
      <c r="C8" s="28">
        <v>8087</v>
      </c>
      <c r="D8" s="29">
        <v>17.45824255628177</v>
      </c>
      <c r="E8" s="28">
        <v>33468</v>
      </c>
      <c r="F8" s="29">
        <v>7.919515026441378</v>
      </c>
      <c r="G8" s="28">
        <v>0</v>
      </c>
      <c r="H8" s="29"/>
      <c r="I8" s="60"/>
    </row>
    <row r="9" spans="1:9" s="25" customFormat="1" ht="15.75" customHeight="1">
      <c r="A9" s="26">
        <v>7</v>
      </c>
      <c r="B9" s="27" t="s">
        <v>14</v>
      </c>
      <c r="C9" s="28">
        <v>5326</v>
      </c>
      <c r="D9" s="29">
        <v>-2.5791110298152553</v>
      </c>
      <c r="E9" s="28">
        <v>20681</v>
      </c>
      <c r="F9" s="29">
        <v>-77.7245212296159</v>
      </c>
      <c r="G9" s="28">
        <v>19345</v>
      </c>
      <c r="H9" s="29">
        <v>13.867796809700394</v>
      </c>
      <c r="I9" s="60"/>
    </row>
    <row r="10" spans="1:9" s="25" customFormat="1" ht="15.75" customHeight="1">
      <c r="A10" s="26">
        <v>8</v>
      </c>
      <c r="B10" s="27" t="s">
        <v>15</v>
      </c>
      <c r="C10" s="28">
        <v>7844</v>
      </c>
      <c r="D10" s="29">
        <v>23.644388398486758</v>
      </c>
      <c r="E10" s="28">
        <v>902254</v>
      </c>
      <c r="F10" s="29">
        <v>36.90573916632399</v>
      </c>
      <c r="G10" s="28">
        <v>33</v>
      </c>
      <c r="H10" s="29">
        <v>-72.72727272727273</v>
      </c>
      <c r="I10" s="60"/>
    </row>
    <row r="11" spans="1:9" s="25" customFormat="1" ht="15.75" customHeight="1">
      <c r="A11" s="26">
        <v>9</v>
      </c>
      <c r="B11" s="27" t="s">
        <v>16</v>
      </c>
      <c r="C11" s="28">
        <v>18090</v>
      </c>
      <c r="D11" s="29">
        <v>-0.5825456144207518</v>
      </c>
      <c r="E11" s="28">
        <v>1641301</v>
      </c>
      <c r="F11" s="29">
        <v>7.454790190607254</v>
      </c>
      <c r="G11" s="28">
        <v>1608</v>
      </c>
      <c r="H11" s="29">
        <v>-11.89041095890411</v>
      </c>
      <c r="I11" s="60"/>
    </row>
    <row r="12" spans="1:9" s="25" customFormat="1" ht="15.75" customHeight="1">
      <c r="A12" s="26">
        <v>10</v>
      </c>
      <c r="B12" s="27" t="s">
        <v>17</v>
      </c>
      <c r="C12" s="28">
        <v>27892</v>
      </c>
      <c r="D12" s="29">
        <v>5.619509239624357</v>
      </c>
      <c r="E12" s="28">
        <v>3060185</v>
      </c>
      <c r="F12" s="29">
        <v>8.66478231072698</v>
      </c>
      <c r="G12" s="28">
        <v>4518</v>
      </c>
      <c r="H12" s="29">
        <v>1.277740416946873</v>
      </c>
      <c r="I12" s="60"/>
    </row>
    <row r="13" spans="1:9" s="25" customFormat="1" ht="15.75" customHeight="1">
      <c r="A13" s="26">
        <v>11</v>
      </c>
      <c r="B13" s="27" t="s">
        <v>18</v>
      </c>
      <c r="C13" s="28">
        <v>1372</v>
      </c>
      <c r="D13" s="29">
        <v>3.003003003003003</v>
      </c>
      <c r="E13" s="28">
        <v>53939</v>
      </c>
      <c r="F13" s="29">
        <v>11.654143120329545</v>
      </c>
      <c r="G13" s="28">
        <v>0</v>
      </c>
      <c r="H13" s="29"/>
      <c r="I13" s="60"/>
    </row>
    <row r="14" spans="1:9" s="25" customFormat="1" ht="15.75" customHeight="1">
      <c r="A14" s="26">
        <v>12</v>
      </c>
      <c r="B14" s="27" t="s">
        <v>19</v>
      </c>
      <c r="C14" s="28">
        <v>3262</v>
      </c>
      <c r="D14" s="29">
        <v>21.173848439821693</v>
      </c>
      <c r="E14" s="28">
        <v>104486</v>
      </c>
      <c r="F14" s="29">
        <v>38.7817447667623</v>
      </c>
      <c r="G14" s="28">
        <v>0</v>
      </c>
      <c r="H14" s="29"/>
      <c r="I14" s="60"/>
    </row>
    <row r="15" spans="1:9" s="25" customFormat="1" ht="15.75" customHeight="1">
      <c r="A15" s="26">
        <v>13</v>
      </c>
      <c r="B15" s="27" t="s">
        <v>20</v>
      </c>
      <c r="C15" s="28">
        <v>16100</v>
      </c>
      <c r="D15" s="29">
        <v>3.0334058620248303</v>
      </c>
      <c r="E15" s="28">
        <v>920121</v>
      </c>
      <c r="F15" s="29">
        <v>13.686134092459152</v>
      </c>
      <c r="G15" s="28">
        <v>296</v>
      </c>
      <c r="H15" s="29">
        <v>-0.3367003367003367</v>
      </c>
      <c r="I15" s="60"/>
    </row>
    <row r="16" spans="1:9" s="25" customFormat="1" ht="15.75" customHeight="1">
      <c r="A16" s="26">
        <v>14</v>
      </c>
      <c r="B16" s="27" t="s">
        <v>21</v>
      </c>
      <c r="C16" s="28">
        <v>2435</v>
      </c>
      <c r="D16" s="29">
        <v>-8.664666166541636</v>
      </c>
      <c r="E16" s="28">
        <v>34505</v>
      </c>
      <c r="F16" s="29">
        <v>4.503604094736205</v>
      </c>
      <c r="G16" s="28">
        <v>0</v>
      </c>
      <c r="H16" s="29"/>
      <c r="I16" s="60"/>
    </row>
    <row r="17" spans="1:9" s="25" customFormat="1" ht="15.75" customHeight="1">
      <c r="A17" s="26">
        <v>15</v>
      </c>
      <c r="B17" s="27" t="s">
        <v>78</v>
      </c>
      <c r="C17" s="28">
        <v>2796</v>
      </c>
      <c r="D17" s="29">
        <v>-23.856209150326798</v>
      </c>
      <c r="E17" s="28">
        <v>190790</v>
      </c>
      <c r="F17" s="29">
        <v>-29.327614052244</v>
      </c>
      <c r="G17" s="28">
        <v>544</v>
      </c>
      <c r="H17" s="29"/>
      <c r="I17" s="60"/>
    </row>
    <row r="18" spans="1:9" s="25" customFormat="1" ht="15.75" customHeight="1">
      <c r="A18" s="26">
        <v>16</v>
      </c>
      <c r="B18" s="27" t="s">
        <v>22</v>
      </c>
      <c r="C18" s="28">
        <v>12156</v>
      </c>
      <c r="D18" s="29">
        <v>7.356707586328712</v>
      </c>
      <c r="E18" s="28">
        <v>641606</v>
      </c>
      <c r="F18" s="29">
        <v>11.747289073739283</v>
      </c>
      <c r="G18" s="28">
        <v>1801</v>
      </c>
      <c r="H18" s="29">
        <v>-9.223790322580646</v>
      </c>
      <c r="I18" s="60"/>
    </row>
    <row r="19" spans="1:9" s="25" customFormat="1" ht="15.75" customHeight="1">
      <c r="A19" s="26">
        <v>17</v>
      </c>
      <c r="B19" s="27" t="s">
        <v>23</v>
      </c>
      <c r="C19" s="28">
        <v>8660</v>
      </c>
      <c r="D19" s="29">
        <v>8.657465495608532</v>
      </c>
      <c r="E19" s="28">
        <v>969172</v>
      </c>
      <c r="F19" s="29">
        <v>20.075129655647487</v>
      </c>
      <c r="G19" s="28">
        <v>916</v>
      </c>
      <c r="H19" s="29">
        <v>-3.882476390346275</v>
      </c>
      <c r="I19" s="60"/>
    </row>
    <row r="20" spans="1:9" s="25" customFormat="1" ht="15.75" customHeight="1">
      <c r="A20" s="26">
        <v>18</v>
      </c>
      <c r="B20" s="27" t="s">
        <v>24</v>
      </c>
      <c r="C20" s="28">
        <v>61490</v>
      </c>
      <c r="D20" s="29">
        <v>4.485981308411215</v>
      </c>
      <c r="E20" s="28">
        <v>4310157</v>
      </c>
      <c r="F20" s="29">
        <v>12.338662405424587</v>
      </c>
      <c r="G20" s="28">
        <v>9923</v>
      </c>
      <c r="H20" s="29">
        <v>7.2524859489840034</v>
      </c>
      <c r="I20" s="60"/>
    </row>
    <row r="21" spans="1:9" s="25" customFormat="1" ht="15.75" customHeight="1">
      <c r="A21" s="26">
        <v>19</v>
      </c>
      <c r="B21" s="64" t="s">
        <v>76</v>
      </c>
      <c r="C21" s="28">
        <v>94987</v>
      </c>
      <c r="D21" s="29">
        <v>2.8153616348797437</v>
      </c>
      <c r="E21" s="28">
        <v>9222177</v>
      </c>
      <c r="F21" s="29">
        <v>5.324158513585094</v>
      </c>
      <c r="G21" s="28">
        <v>229510</v>
      </c>
      <c r="H21" s="29">
        <v>11.129941314326665</v>
      </c>
      <c r="I21" s="60"/>
    </row>
    <row r="22" spans="1:9" s="25" customFormat="1" ht="15.75" customHeight="1">
      <c r="A22" s="26">
        <v>20</v>
      </c>
      <c r="B22" s="27" t="s">
        <v>25</v>
      </c>
      <c r="C22" s="28">
        <v>29805</v>
      </c>
      <c r="D22" s="29">
        <v>0.7265968232510983</v>
      </c>
      <c r="E22" s="28">
        <v>2635708</v>
      </c>
      <c r="F22" s="29">
        <v>5.4657392442838715</v>
      </c>
      <c r="G22" s="28">
        <v>2459</v>
      </c>
      <c r="H22" s="29">
        <v>-13.900560224089636</v>
      </c>
      <c r="I22" s="60"/>
    </row>
    <row r="23" spans="1:9" s="25" customFormat="1" ht="15.75" customHeight="1">
      <c r="A23" s="26">
        <v>21</v>
      </c>
      <c r="B23" s="27" t="s">
        <v>26</v>
      </c>
      <c r="C23" s="28">
        <v>10425</v>
      </c>
      <c r="D23" s="29">
        <v>5.9989832231825115</v>
      </c>
      <c r="E23" s="28">
        <v>657814</v>
      </c>
      <c r="F23" s="29">
        <v>13.148357422859334</v>
      </c>
      <c r="G23" s="28">
        <v>90</v>
      </c>
      <c r="H23" s="29">
        <v>-6.25</v>
      </c>
      <c r="I23" s="60"/>
    </row>
    <row r="24" spans="1:9" s="25" customFormat="1" ht="15.75" customHeight="1">
      <c r="A24" s="26">
        <v>22</v>
      </c>
      <c r="B24" s="27" t="s">
        <v>27</v>
      </c>
      <c r="C24" s="28">
        <v>23797</v>
      </c>
      <c r="D24" s="29">
        <v>8.781312854269519</v>
      </c>
      <c r="E24" s="28">
        <v>2299410</v>
      </c>
      <c r="F24" s="29">
        <v>17.283207570074296</v>
      </c>
      <c r="G24" s="28">
        <v>1023</v>
      </c>
      <c r="H24" s="29">
        <v>-28.76044568245125</v>
      </c>
      <c r="I24" s="60"/>
    </row>
    <row r="25" spans="1:9" s="25" customFormat="1" ht="15.75" customHeight="1">
      <c r="A25" s="26">
        <v>23</v>
      </c>
      <c r="B25" s="27" t="s">
        <v>28</v>
      </c>
      <c r="C25" s="28">
        <v>5022</v>
      </c>
      <c r="D25" s="29">
        <v>4.865316349968678</v>
      </c>
      <c r="E25" s="28">
        <v>125249</v>
      </c>
      <c r="F25" s="29">
        <v>2.7920260654755555</v>
      </c>
      <c r="G25" s="28">
        <v>3</v>
      </c>
      <c r="H25" s="29"/>
      <c r="I25" s="60"/>
    </row>
    <row r="26" spans="1:9" s="25" customFormat="1" ht="15.75" customHeight="1">
      <c r="A26" s="26">
        <v>24</v>
      </c>
      <c r="B26" s="27" t="s">
        <v>29</v>
      </c>
      <c r="C26" s="28">
        <v>1992</v>
      </c>
      <c r="D26" s="29">
        <v>-5.949008498583569</v>
      </c>
      <c r="E26" s="28">
        <v>78452</v>
      </c>
      <c r="F26" s="29">
        <v>61.86683722945509</v>
      </c>
      <c r="G26" s="28">
        <v>0</v>
      </c>
      <c r="H26" s="29"/>
      <c r="I26" s="60"/>
    </row>
    <row r="27" spans="1:9" s="25" customFormat="1" ht="15.75" customHeight="1">
      <c r="A27" s="26">
        <v>25</v>
      </c>
      <c r="B27" s="27" t="s">
        <v>30</v>
      </c>
      <c r="C27" s="28">
        <v>3534</v>
      </c>
      <c r="D27" s="29">
        <v>-8.682170542635658</v>
      </c>
      <c r="E27" s="28">
        <v>242451</v>
      </c>
      <c r="F27" s="29">
        <v>21.427068934431155</v>
      </c>
      <c r="G27" s="28">
        <v>606</v>
      </c>
      <c r="H27" s="29">
        <v>-48.860759493670884</v>
      </c>
      <c r="I27" s="60"/>
    </row>
    <row r="28" spans="1:9" s="25" customFormat="1" ht="15.75" customHeight="1">
      <c r="A28" s="26">
        <v>26</v>
      </c>
      <c r="B28" s="27" t="s">
        <v>31</v>
      </c>
      <c r="C28" s="28">
        <v>18958</v>
      </c>
      <c r="D28" s="29">
        <v>6.344309193919336</v>
      </c>
      <c r="E28" s="28">
        <v>1993196</v>
      </c>
      <c r="F28" s="29">
        <v>13.692268202948977</v>
      </c>
      <c r="G28" s="28">
        <v>3374</v>
      </c>
      <c r="H28" s="29">
        <v>0.2972651605231867</v>
      </c>
      <c r="I28" s="60"/>
    </row>
    <row r="29" spans="1:9" s="25" customFormat="1" ht="15.75" customHeight="1">
      <c r="A29" s="26">
        <v>27</v>
      </c>
      <c r="B29" s="27" t="s">
        <v>32</v>
      </c>
      <c r="C29" s="28">
        <v>4232</v>
      </c>
      <c r="D29" s="29">
        <v>7.139240506329114</v>
      </c>
      <c r="E29" s="28">
        <v>245305</v>
      </c>
      <c r="F29" s="29">
        <v>8.396707069725103</v>
      </c>
      <c r="G29" s="28">
        <v>73</v>
      </c>
      <c r="H29" s="29">
        <v>-29.12621359223301</v>
      </c>
      <c r="I29" s="60"/>
    </row>
    <row r="30" spans="1:9" s="25" customFormat="1" ht="15.75" customHeight="1">
      <c r="A30" s="26">
        <v>28</v>
      </c>
      <c r="B30" s="27" t="s">
        <v>33</v>
      </c>
      <c r="C30" s="28">
        <v>4674</v>
      </c>
      <c r="D30" s="29">
        <v>19.14351261789447</v>
      </c>
      <c r="E30" s="28">
        <v>334875</v>
      </c>
      <c r="F30" s="29">
        <v>74.2371029423242</v>
      </c>
      <c r="G30" s="28">
        <v>314</v>
      </c>
      <c r="H30" s="29">
        <v>95.03105590062111</v>
      </c>
      <c r="I30" s="60"/>
    </row>
    <row r="31" spans="1:9" s="25" customFormat="1" ht="15.75" customHeight="1">
      <c r="A31" s="26">
        <v>29</v>
      </c>
      <c r="B31" s="27" t="s">
        <v>34</v>
      </c>
      <c r="C31" s="28">
        <v>24950</v>
      </c>
      <c r="D31" s="29">
        <v>-6.298118451196154</v>
      </c>
      <c r="E31" s="28">
        <v>2311465</v>
      </c>
      <c r="F31" s="29">
        <v>7.7251496710173715</v>
      </c>
      <c r="G31" s="28">
        <v>9602</v>
      </c>
      <c r="H31" s="29">
        <v>11.885341412258215</v>
      </c>
      <c r="I31" s="60"/>
    </row>
    <row r="32" spans="1:9" s="25" customFormat="1" ht="15.75" customHeight="1">
      <c r="A32" s="26">
        <v>30</v>
      </c>
      <c r="B32" s="27" t="s">
        <v>35</v>
      </c>
      <c r="C32" s="28">
        <v>157921</v>
      </c>
      <c r="D32" s="29">
        <v>-0.13216973376335925</v>
      </c>
      <c r="E32" s="28">
        <v>17538044</v>
      </c>
      <c r="F32" s="29">
        <v>4.990967614636104</v>
      </c>
      <c r="G32" s="28">
        <v>76020</v>
      </c>
      <c r="H32" s="29">
        <v>-5.786414505075041</v>
      </c>
      <c r="I32" s="60"/>
    </row>
    <row r="33" spans="1:9" s="25" customFormat="1" ht="15.75" customHeight="1">
      <c r="A33" s="26">
        <v>31</v>
      </c>
      <c r="B33" s="27" t="s">
        <v>36</v>
      </c>
      <c r="C33" s="28">
        <v>1412</v>
      </c>
      <c r="D33" s="29">
        <v>25.288376220053237</v>
      </c>
      <c r="E33" s="28">
        <v>2005</v>
      </c>
      <c r="F33" s="29">
        <v>14.768174012593017</v>
      </c>
      <c r="G33" s="28">
        <v>0</v>
      </c>
      <c r="H33" s="29"/>
      <c r="I33" s="60"/>
    </row>
    <row r="34" spans="1:9" s="25" customFormat="1" ht="15.75" customHeight="1">
      <c r="A34" s="26">
        <v>32</v>
      </c>
      <c r="B34" s="27" t="s">
        <v>37</v>
      </c>
      <c r="C34" s="28">
        <v>27956</v>
      </c>
      <c r="D34" s="29">
        <v>1.6323117751844984</v>
      </c>
      <c r="E34" s="28">
        <v>1844475</v>
      </c>
      <c r="F34" s="29">
        <v>5.497075555118322</v>
      </c>
      <c r="G34" s="28">
        <v>3782</v>
      </c>
      <c r="H34" s="29">
        <v>-2.651222651222651</v>
      </c>
      <c r="I34" s="60"/>
    </row>
    <row r="35" spans="1:9" s="25" customFormat="1" ht="15.75" customHeight="1">
      <c r="A35" s="26">
        <v>33</v>
      </c>
      <c r="B35" s="27" t="s">
        <v>38</v>
      </c>
      <c r="C35" s="28">
        <v>6562</v>
      </c>
      <c r="D35" s="29">
        <v>-2.001194743130227</v>
      </c>
      <c r="E35" s="28">
        <v>678572</v>
      </c>
      <c r="F35" s="29">
        <v>-3.6038531638304914</v>
      </c>
      <c r="G35" s="28">
        <v>10</v>
      </c>
      <c r="H35" s="29">
        <v>42.857142857142854</v>
      </c>
      <c r="I35" s="60"/>
    </row>
    <row r="36" spans="1:9" s="25" customFormat="1" ht="15.75" customHeight="1">
      <c r="A36" s="26">
        <v>34</v>
      </c>
      <c r="B36" s="64" t="s">
        <v>77</v>
      </c>
      <c r="C36" s="28">
        <f>8829-1</f>
        <v>8828</v>
      </c>
      <c r="D36" s="29">
        <v>-7.944948389114795</v>
      </c>
      <c r="E36" s="28">
        <f>940476-1</f>
        <v>940475</v>
      </c>
      <c r="F36" s="29">
        <v>1.0540838496302647</v>
      </c>
      <c r="G36" s="28">
        <f>870-2</f>
        <v>868</v>
      </c>
      <c r="H36" s="29">
        <v>-34.48795180722892</v>
      </c>
      <c r="I36" s="60"/>
    </row>
    <row r="37" spans="1:9" s="25" customFormat="1" ht="15.75" customHeight="1">
      <c r="A37" s="26">
        <v>35</v>
      </c>
      <c r="B37" s="27" t="s">
        <v>39</v>
      </c>
      <c r="C37" s="28">
        <v>8273</v>
      </c>
      <c r="D37" s="29">
        <v>19.3622853845044</v>
      </c>
      <c r="E37" s="28">
        <v>406426</v>
      </c>
      <c r="F37" s="29">
        <v>27.121342445615625</v>
      </c>
      <c r="G37" s="28">
        <v>396</v>
      </c>
      <c r="H37" s="29">
        <v>26.517571884984026</v>
      </c>
      <c r="I37" s="60"/>
    </row>
    <row r="38" spans="1:9" s="25" customFormat="1" ht="15.75" customHeight="1">
      <c r="A38" s="26">
        <v>36</v>
      </c>
      <c r="B38" s="27" t="s">
        <v>40</v>
      </c>
      <c r="C38" s="28">
        <v>38946</v>
      </c>
      <c r="D38" s="29">
        <v>11.248857404021939</v>
      </c>
      <c r="E38" s="28">
        <v>3568046</v>
      </c>
      <c r="F38" s="29">
        <v>14.648650437622523</v>
      </c>
      <c r="G38" s="28">
        <v>20405</v>
      </c>
      <c r="H38" s="29">
        <v>11.661376819525008</v>
      </c>
      <c r="I38" s="60"/>
    </row>
    <row r="39" spans="1:9" s="25" customFormat="1" ht="15.75" customHeight="1">
      <c r="A39" s="26">
        <v>37</v>
      </c>
      <c r="B39" s="27" t="s">
        <v>41</v>
      </c>
      <c r="C39" s="28">
        <v>17758</v>
      </c>
      <c r="D39" s="29">
        <v>3.262196894807234</v>
      </c>
      <c r="E39" s="28">
        <v>1503895</v>
      </c>
      <c r="F39" s="29">
        <v>12.778619760283705</v>
      </c>
      <c r="G39" s="28">
        <v>2684</v>
      </c>
      <c r="H39" s="29">
        <v>1.628171147292692</v>
      </c>
      <c r="I39" s="60"/>
    </row>
    <row r="40" spans="1:9" s="25" customFormat="1" ht="15.75" customHeight="1">
      <c r="A40" s="10"/>
      <c r="B40" s="11" t="s">
        <v>0</v>
      </c>
      <c r="C40" s="12">
        <f>SUM(C3:C39)</f>
        <v>766105</v>
      </c>
      <c r="D40" s="30">
        <v>3.1518910134280866</v>
      </c>
      <c r="E40" s="12">
        <f>SUM(E3:E39)</f>
        <v>68862871</v>
      </c>
      <c r="F40" s="30">
        <v>8.88184729908781</v>
      </c>
      <c r="G40" s="12">
        <f>SUM(G3:G39)</f>
        <v>473318</v>
      </c>
      <c r="H40" s="30">
        <v>6.937904982241783</v>
      </c>
      <c r="I40" s="61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4" customWidth="1"/>
    <col min="4" max="4" width="5.28125" style="5" customWidth="1"/>
    <col min="5" max="5" width="14.28125" style="4" customWidth="1"/>
    <col min="6" max="6" width="5.28125" style="5" customWidth="1"/>
    <col min="7" max="7" width="14.28125" style="4" customWidth="1"/>
    <col min="8" max="8" width="5.28125" style="5" customWidth="1"/>
    <col min="9" max="9" width="14.28125" style="4" customWidth="1"/>
    <col min="10" max="10" width="5.28125" style="5" customWidth="1"/>
    <col min="11" max="11" width="14.28125" style="4" customWidth="1"/>
    <col min="12" max="12" width="5.28125" style="5" customWidth="1"/>
    <col min="13" max="13" width="14.28125" style="4" customWidth="1"/>
    <col min="14" max="15" width="5.28125" style="5" customWidth="1"/>
    <col min="16" max="16384" width="9.140625" style="1" customWidth="1"/>
  </cols>
  <sheetData>
    <row r="1" spans="2:15" s="8" customFormat="1" ht="15.75" customHeight="1">
      <c r="B1" s="31" t="s">
        <v>42</v>
      </c>
      <c r="C1" s="62" t="str">
        <f>Totali!C1</f>
        <v>Gennaio - Giugno 2011 (su base 2010)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46"/>
    </row>
    <row r="2" spans="1:15" s="9" customFormat="1" ht="15.75" customHeight="1">
      <c r="A2" s="22" t="s">
        <v>2</v>
      </c>
      <c r="B2" s="22" t="s">
        <v>3</v>
      </c>
      <c r="C2" s="23" t="s">
        <v>43</v>
      </c>
      <c r="D2" s="24" t="s">
        <v>5</v>
      </c>
      <c r="E2" s="56" t="s">
        <v>44</v>
      </c>
      <c r="F2" s="24" t="s">
        <v>5</v>
      </c>
      <c r="G2" s="57" t="s">
        <v>45</v>
      </c>
      <c r="H2" s="53" t="s">
        <v>5</v>
      </c>
      <c r="I2" s="13" t="s">
        <v>46</v>
      </c>
      <c r="J2" s="24" t="s">
        <v>5</v>
      </c>
      <c r="K2" s="47" t="s">
        <v>47</v>
      </c>
      <c r="L2" s="24" t="s">
        <v>5</v>
      </c>
      <c r="M2" s="35" t="s">
        <v>48</v>
      </c>
      <c r="N2" s="24" t="s">
        <v>5</v>
      </c>
      <c r="O2" s="58"/>
    </row>
    <row r="3" spans="1:15" s="9" customFormat="1" ht="15.75" customHeight="1">
      <c r="A3" s="22">
        <v>1</v>
      </c>
      <c r="B3" s="42" t="s">
        <v>8</v>
      </c>
      <c r="C3" s="48">
        <v>4682</v>
      </c>
      <c r="D3" s="49">
        <v>-1.6799664006719865</v>
      </c>
      <c r="E3" s="48">
        <v>1776</v>
      </c>
      <c r="F3" s="49">
        <v>20.32520325203252</v>
      </c>
      <c r="G3" s="55">
        <v>1634</v>
      </c>
      <c r="H3" s="49">
        <v>17.21664275466284</v>
      </c>
      <c r="I3" s="48">
        <v>6458</v>
      </c>
      <c r="J3" s="49">
        <v>3.526771401090093</v>
      </c>
      <c r="K3" s="48">
        <v>456</v>
      </c>
      <c r="L3" s="49">
        <v>80.95238095238095</v>
      </c>
      <c r="M3" s="50">
        <v>6914</v>
      </c>
      <c r="N3" s="51">
        <v>6.533127889060093</v>
      </c>
      <c r="O3" s="59"/>
    </row>
    <row r="4" spans="1:15" s="9" customFormat="1" ht="15.75" customHeight="1">
      <c r="A4" s="22">
        <v>2</v>
      </c>
      <c r="B4" s="42" t="s">
        <v>9</v>
      </c>
      <c r="C4" s="48">
        <v>1741</v>
      </c>
      <c r="D4" s="49">
        <v>4.064554692169755</v>
      </c>
      <c r="E4" s="48">
        <v>3112</v>
      </c>
      <c r="F4" s="49">
        <v>18.82397861779305</v>
      </c>
      <c r="G4" s="55">
        <v>2475</v>
      </c>
      <c r="H4" s="49">
        <v>17.1875</v>
      </c>
      <c r="I4" s="48">
        <v>4853</v>
      </c>
      <c r="J4" s="49">
        <v>13.070829450139795</v>
      </c>
      <c r="K4" s="48">
        <v>2736</v>
      </c>
      <c r="L4" s="49">
        <v>-2.7027027027027026</v>
      </c>
      <c r="M4" s="50">
        <v>7589</v>
      </c>
      <c r="N4" s="51">
        <v>6.82713963963964</v>
      </c>
      <c r="O4" s="59"/>
    </row>
    <row r="5" spans="1:15" s="9" customFormat="1" ht="15.75" customHeight="1">
      <c r="A5" s="22">
        <v>3</v>
      </c>
      <c r="B5" s="42" t="s">
        <v>10</v>
      </c>
      <c r="C5" s="48">
        <v>11483</v>
      </c>
      <c r="D5" s="49">
        <v>-2.089017735334243</v>
      </c>
      <c r="E5" s="48">
        <v>4457</v>
      </c>
      <c r="F5" s="49">
        <v>20.75318341912761</v>
      </c>
      <c r="G5" s="55">
        <v>3523</v>
      </c>
      <c r="H5" s="49">
        <v>20.1568894952251</v>
      </c>
      <c r="I5" s="48">
        <v>15940</v>
      </c>
      <c r="J5" s="49">
        <v>3.3789480511057786</v>
      </c>
      <c r="K5" s="48">
        <v>1912</v>
      </c>
      <c r="L5" s="49">
        <v>20.327249842668344</v>
      </c>
      <c r="M5" s="50">
        <v>17852</v>
      </c>
      <c r="N5" s="51">
        <v>4.962370649106303</v>
      </c>
      <c r="O5" s="59"/>
    </row>
    <row r="6" spans="1:15" s="9" customFormat="1" ht="15.75" customHeight="1">
      <c r="A6" s="22">
        <v>4</v>
      </c>
      <c r="B6" s="42" t="s">
        <v>11</v>
      </c>
      <c r="C6" s="48">
        <v>9986</v>
      </c>
      <c r="D6" s="49">
        <v>11.116056526093246</v>
      </c>
      <c r="E6" s="48">
        <v>23095</v>
      </c>
      <c r="F6" s="49">
        <v>4.200505323948746</v>
      </c>
      <c r="G6" s="55">
        <v>19845</v>
      </c>
      <c r="H6" s="49">
        <v>3.933172724416047</v>
      </c>
      <c r="I6" s="48">
        <v>33081</v>
      </c>
      <c r="J6" s="49">
        <v>6.195627748707906</v>
      </c>
      <c r="K6" s="48">
        <v>1104</v>
      </c>
      <c r="L6" s="49">
        <v>0</v>
      </c>
      <c r="M6" s="50">
        <v>34185</v>
      </c>
      <c r="N6" s="51">
        <v>5.983568439001705</v>
      </c>
      <c r="O6" s="59"/>
    </row>
    <row r="7" spans="1:15" s="9" customFormat="1" ht="15.75" customHeight="1">
      <c r="A7" s="22">
        <v>5</v>
      </c>
      <c r="B7" s="42" t="s">
        <v>12</v>
      </c>
      <c r="C7" s="48">
        <v>8873</v>
      </c>
      <c r="D7" s="49">
        <v>0.5553037171350861</v>
      </c>
      <c r="E7" s="48">
        <v>22432</v>
      </c>
      <c r="F7" s="49">
        <v>2.8047662694775437</v>
      </c>
      <c r="G7" s="55">
        <v>0</v>
      </c>
      <c r="H7" s="49"/>
      <c r="I7" s="48">
        <v>31305</v>
      </c>
      <c r="J7" s="49">
        <v>2.157029108471479</v>
      </c>
      <c r="K7" s="48">
        <v>2718</v>
      </c>
      <c r="L7" s="49">
        <v>-2.4757804090419806</v>
      </c>
      <c r="M7" s="50">
        <v>34023</v>
      </c>
      <c r="N7" s="51">
        <v>1.7708115222398373</v>
      </c>
      <c r="O7" s="59"/>
    </row>
    <row r="8" spans="1:15" s="9" customFormat="1" ht="15.75" customHeight="1">
      <c r="A8" s="22">
        <v>6</v>
      </c>
      <c r="B8" s="42" t="s">
        <v>13</v>
      </c>
      <c r="C8" s="48">
        <v>1286</v>
      </c>
      <c r="D8" s="49">
        <v>4.213938411669368</v>
      </c>
      <c r="E8" s="48">
        <v>30</v>
      </c>
      <c r="F8" s="49">
        <v>-55.223880597014926</v>
      </c>
      <c r="G8" s="55">
        <v>26</v>
      </c>
      <c r="H8" s="49">
        <v>-54.3859649122807</v>
      </c>
      <c r="I8" s="48">
        <v>1316</v>
      </c>
      <c r="J8" s="49">
        <v>1.1529592621060722</v>
      </c>
      <c r="K8" s="48">
        <v>6771</v>
      </c>
      <c r="L8" s="49">
        <v>21.257163323782233</v>
      </c>
      <c r="M8" s="50">
        <v>8087</v>
      </c>
      <c r="N8" s="51">
        <v>17.45824255628177</v>
      </c>
      <c r="O8" s="59"/>
    </row>
    <row r="9" spans="1:15" s="9" customFormat="1" ht="15.75" customHeight="1">
      <c r="A9" s="22">
        <v>7</v>
      </c>
      <c r="B9" s="42" t="s">
        <v>14</v>
      </c>
      <c r="C9" s="48">
        <v>1864</v>
      </c>
      <c r="D9" s="49">
        <v>-29.34040940106141</v>
      </c>
      <c r="E9" s="48">
        <v>318</v>
      </c>
      <c r="F9" s="49">
        <v>-41.111111111111114</v>
      </c>
      <c r="G9" s="55">
        <v>164</v>
      </c>
      <c r="H9" s="49">
        <v>-55.913978494623656</v>
      </c>
      <c r="I9" s="48">
        <v>2182</v>
      </c>
      <c r="J9" s="49">
        <v>-31.34046570169918</v>
      </c>
      <c r="K9" s="48">
        <v>3144</v>
      </c>
      <c r="L9" s="49">
        <v>37.352555701179554</v>
      </c>
      <c r="M9" s="50">
        <v>5326</v>
      </c>
      <c r="N9" s="51">
        <v>-2.5791110298152553</v>
      </c>
      <c r="O9" s="59"/>
    </row>
    <row r="10" spans="1:15" s="9" customFormat="1" ht="15.75" customHeight="1">
      <c r="A10" s="22">
        <v>8</v>
      </c>
      <c r="B10" s="42" t="s">
        <v>15</v>
      </c>
      <c r="C10" s="48">
        <v>6120</v>
      </c>
      <c r="D10" s="49">
        <v>24.289195775792038</v>
      </c>
      <c r="E10" s="48">
        <v>1140</v>
      </c>
      <c r="F10" s="49">
        <v>33.645955451348186</v>
      </c>
      <c r="G10" s="55">
        <v>866</v>
      </c>
      <c r="H10" s="49">
        <v>16.55450874831763</v>
      </c>
      <c r="I10" s="48">
        <v>7260</v>
      </c>
      <c r="J10" s="49">
        <v>25.670763371992383</v>
      </c>
      <c r="K10" s="48">
        <v>584</v>
      </c>
      <c r="L10" s="49">
        <v>2.998236331569665</v>
      </c>
      <c r="M10" s="50">
        <v>7844</v>
      </c>
      <c r="N10" s="51">
        <v>23.644388398486758</v>
      </c>
      <c r="O10" s="59"/>
    </row>
    <row r="11" spans="1:15" s="9" customFormat="1" ht="15.75" customHeight="1">
      <c r="A11" s="22">
        <v>9</v>
      </c>
      <c r="B11" s="42" t="s">
        <v>16</v>
      </c>
      <c r="C11" s="48">
        <v>12911</v>
      </c>
      <c r="D11" s="49">
        <v>-1.3975866809225599</v>
      </c>
      <c r="E11" s="48">
        <v>2958</v>
      </c>
      <c r="F11" s="49">
        <v>0.3051881993896236</v>
      </c>
      <c r="G11" s="55">
        <v>4509</v>
      </c>
      <c r="H11" s="49">
        <v>67.18576195773082</v>
      </c>
      <c r="I11" s="48">
        <v>15869</v>
      </c>
      <c r="J11" s="49">
        <v>-1.0845851773359096</v>
      </c>
      <c r="K11" s="48">
        <v>2221</v>
      </c>
      <c r="L11" s="49">
        <v>3.1583836507199257</v>
      </c>
      <c r="M11" s="50">
        <v>18090</v>
      </c>
      <c r="N11" s="51">
        <v>-0.5825456144207518</v>
      </c>
      <c r="O11" s="59"/>
    </row>
    <row r="12" spans="1:15" s="9" customFormat="1" ht="15.75" customHeight="1">
      <c r="A12" s="22">
        <v>10</v>
      </c>
      <c r="B12" s="42" t="s">
        <v>17</v>
      </c>
      <c r="C12" s="48">
        <v>22275</v>
      </c>
      <c r="D12" s="49">
        <v>6.477055449330784</v>
      </c>
      <c r="E12" s="48">
        <v>4849</v>
      </c>
      <c r="F12" s="49">
        <v>2.4508768223114306</v>
      </c>
      <c r="G12" s="55">
        <v>4294</v>
      </c>
      <c r="H12" s="49">
        <v>7.835258663987946</v>
      </c>
      <c r="I12" s="48">
        <v>27124</v>
      </c>
      <c r="J12" s="49">
        <v>5.734222118270767</v>
      </c>
      <c r="K12" s="48">
        <v>768</v>
      </c>
      <c r="L12" s="49">
        <v>1.7218543046357615</v>
      </c>
      <c r="M12" s="50">
        <v>27892</v>
      </c>
      <c r="N12" s="51">
        <v>5.619509239624357</v>
      </c>
      <c r="O12" s="59"/>
    </row>
    <row r="13" spans="1:15" s="9" customFormat="1" ht="15.75" customHeight="1">
      <c r="A13" s="22">
        <v>11</v>
      </c>
      <c r="B13" s="42" t="s">
        <v>18</v>
      </c>
      <c r="C13" s="48">
        <v>1236</v>
      </c>
      <c r="D13" s="49">
        <v>3.865546218487395</v>
      </c>
      <c r="E13" s="48">
        <v>0</v>
      </c>
      <c r="F13" s="49"/>
      <c r="G13" s="55">
        <v>0</v>
      </c>
      <c r="H13" s="49"/>
      <c r="I13" s="48">
        <v>1236</v>
      </c>
      <c r="J13" s="49">
        <v>3.865546218487395</v>
      </c>
      <c r="K13" s="48">
        <v>136</v>
      </c>
      <c r="L13" s="49">
        <v>-4.225352112676056</v>
      </c>
      <c r="M13" s="50">
        <v>1372</v>
      </c>
      <c r="N13" s="51">
        <v>3.003003003003003</v>
      </c>
      <c r="O13" s="59"/>
    </row>
    <row r="14" spans="1:15" s="9" customFormat="1" ht="15.75" customHeight="1">
      <c r="A14" s="22">
        <v>12</v>
      </c>
      <c r="B14" s="42" t="s">
        <v>19</v>
      </c>
      <c r="C14" s="48">
        <v>930</v>
      </c>
      <c r="D14" s="49">
        <v>104.3956043956044</v>
      </c>
      <c r="E14" s="48">
        <v>697</v>
      </c>
      <c r="F14" s="49">
        <v>14.075286415711947</v>
      </c>
      <c r="G14" s="55">
        <v>468</v>
      </c>
      <c r="H14" s="49">
        <v>-10</v>
      </c>
      <c r="I14" s="48">
        <v>1627</v>
      </c>
      <c r="J14" s="49">
        <v>52.626641651031896</v>
      </c>
      <c r="K14" s="48">
        <v>1635</v>
      </c>
      <c r="L14" s="49">
        <v>0.5535055350553506</v>
      </c>
      <c r="M14" s="50">
        <v>3262</v>
      </c>
      <c r="N14" s="51">
        <v>21.173848439821693</v>
      </c>
      <c r="O14" s="59"/>
    </row>
    <row r="15" spans="1:15" s="9" customFormat="1" ht="15.75" customHeight="1">
      <c r="A15" s="22">
        <v>13</v>
      </c>
      <c r="B15" s="42" t="s">
        <v>20</v>
      </c>
      <c r="C15" s="48">
        <v>1994</v>
      </c>
      <c r="D15" s="49">
        <v>8.075880758807589</v>
      </c>
      <c r="E15" s="48">
        <v>10512</v>
      </c>
      <c r="F15" s="49">
        <v>6.688318278696844</v>
      </c>
      <c r="G15" s="55">
        <v>9152</v>
      </c>
      <c r="H15" s="49">
        <v>7.329658731089481</v>
      </c>
      <c r="I15" s="48">
        <v>12506</v>
      </c>
      <c r="J15" s="49">
        <v>6.907163617712429</v>
      </c>
      <c r="K15" s="48">
        <v>3594</v>
      </c>
      <c r="L15" s="49">
        <v>-8.5030549898167</v>
      </c>
      <c r="M15" s="50">
        <v>16100</v>
      </c>
      <c r="N15" s="51">
        <v>3.0334058620248303</v>
      </c>
      <c r="O15" s="59"/>
    </row>
    <row r="16" spans="1:15" s="9" customFormat="1" ht="15.75" customHeight="1">
      <c r="A16" s="22">
        <v>14</v>
      </c>
      <c r="B16" s="42" t="s">
        <v>21</v>
      </c>
      <c r="C16" s="48">
        <v>1832</v>
      </c>
      <c r="D16" s="49">
        <v>-1.186623516720604</v>
      </c>
      <c r="E16" s="48">
        <v>8</v>
      </c>
      <c r="F16" s="49">
        <v>-75.75757575757575</v>
      </c>
      <c r="G16" s="55">
        <v>8</v>
      </c>
      <c r="H16" s="49">
        <v>-75</v>
      </c>
      <c r="I16" s="48">
        <v>1840</v>
      </c>
      <c r="J16" s="49">
        <v>-2.4907260201377848</v>
      </c>
      <c r="K16" s="48">
        <v>595</v>
      </c>
      <c r="L16" s="49">
        <v>-23.62002567394095</v>
      </c>
      <c r="M16" s="50">
        <v>2435</v>
      </c>
      <c r="N16" s="51">
        <v>-8.664666166541636</v>
      </c>
      <c r="O16" s="59"/>
    </row>
    <row r="17" spans="1:15" s="9" customFormat="1" ht="15.75" customHeight="1">
      <c r="A17" s="22">
        <v>15</v>
      </c>
      <c r="B17" s="42" t="s">
        <v>78</v>
      </c>
      <c r="C17" s="48">
        <v>739</v>
      </c>
      <c r="D17" s="49">
        <v>-43.328220858895705</v>
      </c>
      <c r="E17" s="48">
        <v>1223</v>
      </c>
      <c r="F17" s="49">
        <v>-20.377604166666668</v>
      </c>
      <c r="G17" s="55">
        <v>1029</v>
      </c>
      <c r="H17" s="49">
        <v>-14.035087719298245</v>
      </c>
      <c r="I17" s="48">
        <v>1962</v>
      </c>
      <c r="J17" s="49">
        <v>-30.91549295774648</v>
      </c>
      <c r="K17" s="48">
        <v>834</v>
      </c>
      <c r="L17" s="49">
        <v>0.2403846153846154</v>
      </c>
      <c r="M17" s="50">
        <v>2796</v>
      </c>
      <c r="N17" s="51">
        <v>-23.856209150326798</v>
      </c>
      <c r="O17" s="59"/>
    </row>
    <row r="18" spans="1:15" s="9" customFormat="1" ht="15.75" customHeight="1">
      <c r="A18" s="22">
        <v>16</v>
      </c>
      <c r="B18" s="42" t="s">
        <v>22</v>
      </c>
      <c r="C18" s="48">
        <v>4763</v>
      </c>
      <c r="D18" s="49">
        <v>3.2740676496097136</v>
      </c>
      <c r="E18" s="48">
        <v>3861</v>
      </c>
      <c r="F18" s="49">
        <v>14.705882352941176</v>
      </c>
      <c r="G18" s="55">
        <v>3638</v>
      </c>
      <c r="H18" s="49">
        <v>15.712468193384224</v>
      </c>
      <c r="I18" s="48">
        <v>8624</v>
      </c>
      <c r="J18" s="49">
        <v>8.097267485585359</v>
      </c>
      <c r="K18" s="48">
        <v>3532</v>
      </c>
      <c r="L18" s="49">
        <v>5.590433482810164</v>
      </c>
      <c r="M18" s="50">
        <v>12156</v>
      </c>
      <c r="N18" s="51">
        <v>7.356707586328712</v>
      </c>
      <c r="O18" s="59"/>
    </row>
    <row r="19" spans="1:15" s="9" customFormat="1" ht="15.75" customHeight="1">
      <c r="A19" s="22">
        <v>17</v>
      </c>
      <c r="B19" s="42" t="s">
        <v>23</v>
      </c>
      <c r="C19" s="48">
        <v>7056</v>
      </c>
      <c r="D19" s="49">
        <v>7.889908256880734</v>
      </c>
      <c r="E19" s="48">
        <v>1228</v>
      </c>
      <c r="F19" s="49">
        <v>41.801385681293304</v>
      </c>
      <c r="G19" s="55">
        <v>1126</v>
      </c>
      <c r="H19" s="49">
        <v>123.41269841269842</v>
      </c>
      <c r="I19" s="48">
        <v>8284</v>
      </c>
      <c r="J19" s="49">
        <v>11.855252497974615</v>
      </c>
      <c r="K19" s="48">
        <v>376</v>
      </c>
      <c r="L19" s="49">
        <v>-33.333333333333336</v>
      </c>
      <c r="M19" s="50">
        <v>8660</v>
      </c>
      <c r="N19" s="51">
        <v>8.657465495608532</v>
      </c>
      <c r="O19" s="59"/>
    </row>
    <row r="20" spans="1:15" s="9" customFormat="1" ht="15.75" customHeight="1">
      <c r="A20" s="22">
        <v>18</v>
      </c>
      <c r="B20" s="42" t="s">
        <v>24</v>
      </c>
      <c r="C20" s="48">
        <v>28342</v>
      </c>
      <c r="D20" s="49">
        <v>-2.8951245417480385</v>
      </c>
      <c r="E20" s="48">
        <v>18892</v>
      </c>
      <c r="F20" s="49">
        <v>18.474852627618212</v>
      </c>
      <c r="G20" s="55">
        <v>18870</v>
      </c>
      <c r="H20" s="49">
        <v>18.433440030126153</v>
      </c>
      <c r="I20" s="48">
        <v>47234</v>
      </c>
      <c r="J20" s="49">
        <v>4.655130392395808</v>
      </c>
      <c r="K20" s="48">
        <v>14256</v>
      </c>
      <c r="L20" s="49">
        <v>3.929430633520449</v>
      </c>
      <c r="M20" s="50">
        <v>61490</v>
      </c>
      <c r="N20" s="51">
        <v>4.485981308411215</v>
      </c>
      <c r="O20" s="59"/>
    </row>
    <row r="21" spans="1:15" s="9" customFormat="1" ht="15.75" customHeight="1">
      <c r="A21" s="22">
        <v>19</v>
      </c>
      <c r="B21" s="18" t="s">
        <v>76</v>
      </c>
      <c r="C21" s="48">
        <v>18666</v>
      </c>
      <c r="D21" s="49">
        <v>12.717391304347826</v>
      </c>
      <c r="E21" s="48">
        <v>74463</v>
      </c>
      <c r="F21" s="49">
        <v>0.8095850538143912</v>
      </c>
      <c r="G21" s="55">
        <v>53744</v>
      </c>
      <c r="H21" s="49">
        <v>1.5762615762615764</v>
      </c>
      <c r="I21" s="48">
        <v>93129</v>
      </c>
      <c r="J21" s="49">
        <v>2.990323472491015</v>
      </c>
      <c r="K21" s="48">
        <v>1858</v>
      </c>
      <c r="L21" s="49">
        <v>-5.252422233554309</v>
      </c>
      <c r="M21" s="50">
        <v>94987</v>
      </c>
      <c r="N21" s="51">
        <v>2.8153616348797437</v>
      </c>
      <c r="O21" s="59"/>
    </row>
    <row r="22" spans="1:15" s="9" customFormat="1" ht="15.75" customHeight="1">
      <c r="A22" s="22">
        <v>20</v>
      </c>
      <c r="B22" s="42" t="s">
        <v>25</v>
      </c>
      <c r="C22" s="48">
        <v>17367</v>
      </c>
      <c r="D22" s="49">
        <v>-1.0990888382687927</v>
      </c>
      <c r="E22" s="48">
        <v>9329</v>
      </c>
      <c r="F22" s="49">
        <v>5.222197157681029</v>
      </c>
      <c r="G22" s="55">
        <v>8314</v>
      </c>
      <c r="H22" s="49">
        <v>8.156628073370626</v>
      </c>
      <c r="I22" s="48">
        <v>26696</v>
      </c>
      <c r="J22" s="49">
        <v>1.021721032316658</v>
      </c>
      <c r="K22" s="48">
        <v>3109</v>
      </c>
      <c r="L22" s="49">
        <v>-1.738305941845765</v>
      </c>
      <c r="M22" s="50">
        <v>29805</v>
      </c>
      <c r="N22" s="51">
        <v>0.7265968232510983</v>
      </c>
      <c r="O22" s="59"/>
    </row>
    <row r="23" spans="1:15" s="9" customFormat="1" ht="15.75" customHeight="1">
      <c r="A23" s="22">
        <v>21</v>
      </c>
      <c r="B23" s="42" t="s">
        <v>26</v>
      </c>
      <c r="C23" s="48">
        <v>5005</v>
      </c>
      <c r="D23" s="49">
        <v>12.068965517241379</v>
      </c>
      <c r="E23" s="48">
        <v>2025</v>
      </c>
      <c r="F23" s="49">
        <v>8.754027926960259</v>
      </c>
      <c r="G23" s="55">
        <v>1796</v>
      </c>
      <c r="H23" s="49">
        <v>11.691542288557214</v>
      </c>
      <c r="I23" s="48">
        <v>7030</v>
      </c>
      <c r="J23" s="49">
        <v>11.09355246523388</v>
      </c>
      <c r="K23" s="48">
        <v>3395</v>
      </c>
      <c r="L23" s="49">
        <v>-3.193612774451098</v>
      </c>
      <c r="M23" s="50">
        <v>10425</v>
      </c>
      <c r="N23" s="51">
        <v>5.9989832231825115</v>
      </c>
      <c r="O23" s="59"/>
    </row>
    <row r="24" spans="1:15" s="9" customFormat="1" ht="15.75" customHeight="1">
      <c r="A24" s="22">
        <v>22</v>
      </c>
      <c r="B24" s="42" t="s">
        <v>27</v>
      </c>
      <c r="C24" s="48">
        <v>19964</v>
      </c>
      <c r="D24" s="49">
        <v>5.5570242690213085</v>
      </c>
      <c r="E24" s="48">
        <v>2952</v>
      </c>
      <c r="F24" s="49">
        <v>42.67762203963267</v>
      </c>
      <c r="G24" s="55">
        <v>2715</v>
      </c>
      <c r="H24" s="49">
        <v>45.8109559613319</v>
      </c>
      <c r="I24" s="48">
        <v>22916</v>
      </c>
      <c r="J24" s="49">
        <v>9.217424459060148</v>
      </c>
      <c r="K24" s="48">
        <v>881</v>
      </c>
      <c r="L24" s="49">
        <v>-1.45413870246085</v>
      </c>
      <c r="M24" s="50">
        <v>23797</v>
      </c>
      <c r="N24" s="51">
        <v>8.781312854269519</v>
      </c>
      <c r="O24" s="59"/>
    </row>
    <row r="25" spans="1:15" s="9" customFormat="1" ht="15.75" customHeight="1">
      <c r="A25" s="22">
        <v>23</v>
      </c>
      <c r="B25" s="42" t="s">
        <v>28</v>
      </c>
      <c r="C25" s="48">
        <v>1818</v>
      </c>
      <c r="D25" s="49">
        <v>-9.00900900900901</v>
      </c>
      <c r="E25" s="48">
        <v>448</v>
      </c>
      <c r="F25" s="49">
        <v>-17.798165137614678</v>
      </c>
      <c r="G25" s="55">
        <v>398</v>
      </c>
      <c r="H25" s="49">
        <v>-11.35857461024499</v>
      </c>
      <c r="I25" s="48">
        <v>2266</v>
      </c>
      <c r="J25" s="49">
        <v>-10.892646480534802</v>
      </c>
      <c r="K25" s="48">
        <v>2756</v>
      </c>
      <c r="L25" s="49">
        <v>22.707034728406054</v>
      </c>
      <c r="M25" s="50">
        <v>5022</v>
      </c>
      <c r="N25" s="51">
        <v>4.865316349968678</v>
      </c>
      <c r="O25" s="59"/>
    </row>
    <row r="26" spans="1:15" s="9" customFormat="1" ht="15.75" customHeight="1">
      <c r="A26" s="22">
        <v>24</v>
      </c>
      <c r="B26" s="42" t="s">
        <v>29</v>
      </c>
      <c r="C26" s="48">
        <v>439</v>
      </c>
      <c r="D26" s="49">
        <v>40.2555910543131</v>
      </c>
      <c r="E26" s="48">
        <v>428</v>
      </c>
      <c r="F26" s="49">
        <v>30.48780487804878</v>
      </c>
      <c r="G26" s="55">
        <v>323</v>
      </c>
      <c r="H26" s="49">
        <v>24.71042471042471</v>
      </c>
      <c r="I26" s="48">
        <v>867</v>
      </c>
      <c r="J26" s="49">
        <v>35.257410296411855</v>
      </c>
      <c r="K26" s="48">
        <v>1125</v>
      </c>
      <c r="L26" s="49">
        <v>-23.832092078537578</v>
      </c>
      <c r="M26" s="50">
        <v>1992</v>
      </c>
      <c r="N26" s="51">
        <v>-5.949008498583569</v>
      </c>
      <c r="O26" s="59"/>
    </row>
    <row r="27" spans="1:15" s="9" customFormat="1" ht="15.75" customHeight="1">
      <c r="A27" s="22">
        <v>25</v>
      </c>
      <c r="B27" s="42" t="s">
        <v>30</v>
      </c>
      <c r="C27" s="48">
        <v>1133</v>
      </c>
      <c r="D27" s="49">
        <v>-11.484375</v>
      </c>
      <c r="E27" s="48">
        <v>1115</v>
      </c>
      <c r="F27" s="49">
        <v>0.9049773755656109</v>
      </c>
      <c r="G27" s="55">
        <v>875</v>
      </c>
      <c r="H27" s="49">
        <v>-9.793814432989691</v>
      </c>
      <c r="I27" s="48">
        <v>2248</v>
      </c>
      <c r="J27" s="49">
        <v>-5.744234800838575</v>
      </c>
      <c r="K27" s="48">
        <v>1286</v>
      </c>
      <c r="L27" s="49">
        <v>-13.400673400673401</v>
      </c>
      <c r="M27" s="50">
        <v>3534</v>
      </c>
      <c r="N27" s="51">
        <v>-8.682170542635658</v>
      </c>
      <c r="O27" s="59"/>
    </row>
    <row r="28" spans="1:15" s="9" customFormat="1" ht="15.75" customHeight="1">
      <c r="A28" s="22">
        <v>26</v>
      </c>
      <c r="B28" s="42" t="s">
        <v>31</v>
      </c>
      <c r="C28" s="48">
        <v>5142</v>
      </c>
      <c r="D28" s="49">
        <v>7.169654022509379</v>
      </c>
      <c r="E28" s="48">
        <v>12273</v>
      </c>
      <c r="F28" s="49">
        <v>8.880411639460611</v>
      </c>
      <c r="G28" s="55">
        <v>0</v>
      </c>
      <c r="H28" s="49"/>
      <c r="I28" s="48">
        <v>17415</v>
      </c>
      <c r="J28" s="49">
        <v>8.369632856253888</v>
      </c>
      <c r="K28" s="48">
        <v>1543</v>
      </c>
      <c r="L28" s="49">
        <v>-12.17985202048947</v>
      </c>
      <c r="M28" s="50">
        <v>18958</v>
      </c>
      <c r="N28" s="51">
        <v>6.344309193919336</v>
      </c>
      <c r="O28" s="59"/>
    </row>
    <row r="29" spans="1:15" s="9" customFormat="1" ht="15.75" customHeight="1">
      <c r="A29" s="22">
        <v>27</v>
      </c>
      <c r="B29" s="42" t="s">
        <v>32</v>
      </c>
      <c r="C29" s="48">
        <v>2460</v>
      </c>
      <c r="D29" s="49">
        <v>4.060913705583756</v>
      </c>
      <c r="E29" s="48">
        <v>238</v>
      </c>
      <c r="F29" s="49">
        <v>-32.38636363636363</v>
      </c>
      <c r="G29" s="55">
        <v>238</v>
      </c>
      <c r="H29" s="49">
        <v>-32.38636363636363</v>
      </c>
      <c r="I29" s="48">
        <v>2698</v>
      </c>
      <c r="J29" s="49">
        <v>-0.6627393225331369</v>
      </c>
      <c r="K29" s="48">
        <v>1534</v>
      </c>
      <c r="L29" s="49">
        <v>24.311183144246353</v>
      </c>
      <c r="M29" s="50">
        <v>4232</v>
      </c>
      <c r="N29" s="51">
        <v>7.139240506329114</v>
      </c>
      <c r="O29" s="59"/>
    </row>
    <row r="30" spans="1:15" s="9" customFormat="1" ht="15.75" customHeight="1">
      <c r="A30" s="22">
        <v>28</v>
      </c>
      <c r="B30" s="42" t="s">
        <v>33</v>
      </c>
      <c r="C30" s="48">
        <v>1339</v>
      </c>
      <c r="D30" s="49">
        <v>562.8712871287129</v>
      </c>
      <c r="E30" s="48">
        <v>2136</v>
      </c>
      <c r="F30" s="49">
        <v>-15.069582504970178</v>
      </c>
      <c r="G30" s="55">
        <v>884</v>
      </c>
      <c r="H30" s="49">
        <v>-48.12206572769953</v>
      </c>
      <c r="I30" s="48">
        <v>3475</v>
      </c>
      <c r="J30" s="49">
        <v>27.898417372101584</v>
      </c>
      <c r="K30" s="48">
        <v>1199</v>
      </c>
      <c r="L30" s="49">
        <v>-0.5804311774461028</v>
      </c>
      <c r="M30" s="50">
        <v>4674</v>
      </c>
      <c r="N30" s="51">
        <v>19.14351261789447</v>
      </c>
      <c r="O30" s="59"/>
    </row>
    <row r="31" spans="1:15" s="9" customFormat="1" ht="15.75" customHeight="1">
      <c r="A31" s="22">
        <v>29</v>
      </c>
      <c r="B31" s="42" t="s">
        <v>34</v>
      </c>
      <c r="C31" s="48">
        <v>3135</v>
      </c>
      <c r="D31" s="49">
        <v>-33.31206126356094</v>
      </c>
      <c r="E31" s="48">
        <v>13481</v>
      </c>
      <c r="F31" s="49">
        <v>3.7</v>
      </c>
      <c r="G31" s="55">
        <v>12976</v>
      </c>
      <c r="H31" s="49">
        <v>1.7885158456228427</v>
      </c>
      <c r="I31" s="48">
        <v>16616</v>
      </c>
      <c r="J31" s="49">
        <v>-6.129597197898423</v>
      </c>
      <c r="K31" s="48">
        <v>8334</v>
      </c>
      <c r="L31" s="49">
        <v>-6.63231010531033</v>
      </c>
      <c r="M31" s="50">
        <v>24950</v>
      </c>
      <c r="N31" s="51">
        <v>-6.298118451196154</v>
      </c>
      <c r="O31" s="59"/>
    </row>
    <row r="32" spans="1:15" s="9" customFormat="1" ht="15.75" customHeight="1">
      <c r="A32" s="22">
        <v>30</v>
      </c>
      <c r="B32" s="42" t="s">
        <v>35</v>
      </c>
      <c r="C32" s="48">
        <v>64417</v>
      </c>
      <c r="D32" s="49">
        <v>-3.8207716196846633</v>
      </c>
      <c r="E32" s="48">
        <v>93412</v>
      </c>
      <c r="F32" s="49">
        <v>2.563764726550062</v>
      </c>
      <c r="G32" s="55">
        <v>60230</v>
      </c>
      <c r="H32" s="49">
        <v>5.4280663060792245</v>
      </c>
      <c r="I32" s="48">
        <v>157829</v>
      </c>
      <c r="J32" s="49">
        <v>-0.14172461136454229</v>
      </c>
      <c r="K32" s="48">
        <v>92</v>
      </c>
      <c r="L32" s="49">
        <v>19.48051948051948</v>
      </c>
      <c r="M32" s="50">
        <v>157921</v>
      </c>
      <c r="N32" s="51">
        <v>-0.13216973376335925</v>
      </c>
      <c r="O32" s="59"/>
    </row>
    <row r="33" spans="1:15" s="9" customFormat="1" ht="15.75" customHeight="1">
      <c r="A33" s="22">
        <v>31</v>
      </c>
      <c r="B33" s="42" t="s">
        <v>36</v>
      </c>
      <c r="C33" s="48">
        <v>154</v>
      </c>
      <c r="D33" s="49">
        <v>27.272727272727273</v>
      </c>
      <c r="E33" s="48">
        <v>118</v>
      </c>
      <c r="F33" s="49">
        <v>45.67901234567901</v>
      </c>
      <c r="G33" s="55">
        <v>118</v>
      </c>
      <c r="H33" s="49">
        <v>45.67901234567901</v>
      </c>
      <c r="I33" s="48">
        <v>272</v>
      </c>
      <c r="J33" s="49">
        <v>34.65346534653465</v>
      </c>
      <c r="K33" s="48">
        <v>1140</v>
      </c>
      <c r="L33" s="49">
        <v>23.243243243243242</v>
      </c>
      <c r="M33" s="50">
        <v>1412</v>
      </c>
      <c r="N33" s="51">
        <v>25.288376220053237</v>
      </c>
      <c r="O33" s="59"/>
    </row>
    <row r="34" spans="1:15" s="9" customFormat="1" ht="15.75" customHeight="1">
      <c r="A34" s="22">
        <v>32</v>
      </c>
      <c r="B34" s="42" t="s">
        <v>37</v>
      </c>
      <c r="C34" s="48">
        <v>11438</v>
      </c>
      <c r="D34" s="49">
        <v>3.7648553025492153</v>
      </c>
      <c r="E34" s="48">
        <v>10801</v>
      </c>
      <c r="F34" s="49">
        <v>0.7274083745220554</v>
      </c>
      <c r="G34" s="55">
        <v>9946</v>
      </c>
      <c r="H34" s="49">
        <v>3.206392030714953</v>
      </c>
      <c r="I34" s="48">
        <v>22239</v>
      </c>
      <c r="J34" s="49">
        <v>2.2670836015819003</v>
      </c>
      <c r="K34" s="48">
        <v>5717</v>
      </c>
      <c r="L34" s="49">
        <v>-0.7637562923103628</v>
      </c>
      <c r="M34" s="50">
        <v>27956</v>
      </c>
      <c r="N34" s="51">
        <v>1.6323117751844984</v>
      </c>
      <c r="O34" s="59"/>
    </row>
    <row r="35" spans="1:15" s="9" customFormat="1" ht="15.75" customHeight="1">
      <c r="A35" s="22">
        <v>33</v>
      </c>
      <c r="B35" s="42" t="s">
        <v>38</v>
      </c>
      <c r="C35" s="48">
        <v>4355</v>
      </c>
      <c r="D35" s="49">
        <v>1.7523364485981308</v>
      </c>
      <c r="E35" s="48">
        <v>2020</v>
      </c>
      <c r="F35" s="49">
        <v>-1.4634146341463414</v>
      </c>
      <c r="G35" s="55">
        <v>1967</v>
      </c>
      <c r="H35" s="49">
        <v>-1.5022533800701052</v>
      </c>
      <c r="I35" s="48">
        <v>6375</v>
      </c>
      <c r="J35" s="49">
        <v>0.7109004739336493</v>
      </c>
      <c r="K35" s="48">
        <v>187</v>
      </c>
      <c r="L35" s="49">
        <v>-48.90710382513661</v>
      </c>
      <c r="M35" s="50">
        <v>6562</v>
      </c>
      <c r="N35" s="51">
        <v>-2.001194743130227</v>
      </c>
      <c r="O35" s="59"/>
    </row>
    <row r="36" spans="1:15" s="9" customFormat="1" ht="15.75" customHeight="1">
      <c r="A36" s="22">
        <v>34</v>
      </c>
      <c r="B36" s="18" t="s">
        <v>77</v>
      </c>
      <c r="C36" s="48">
        <f>1264-1</f>
        <v>1263</v>
      </c>
      <c r="D36" s="49">
        <v>-2.8439661798616447</v>
      </c>
      <c r="E36" s="48">
        <v>5779</v>
      </c>
      <c r="F36" s="49">
        <v>-1.6340425531914893</v>
      </c>
      <c r="G36" s="55">
        <v>5217</v>
      </c>
      <c r="H36" s="49">
        <v>-0.7231208372978116</v>
      </c>
      <c r="I36" s="48">
        <f>7043-1</f>
        <v>7042</v>
      </c>
      <c r="J36" s="49">
        <v>-1.8534002229654403</v>
      </c>
      <c r="K36" s="48">
        <v>1786</v>
      </c>
      <c r="L36" s="49">
        <v>-26.045548654244307</v>
      </c>
      <c r="M36" s="50">
        <f>8829-1</f>
        <v>8828</v>
      </c>
      <c r="N36" s="51">
        <v>-7.944948389114795</v>
      </c>
      <c r="O36" s="59"/>
    </row>
    <row r="37" spans="1:15" s="9" customFormat="1" ht="15.75" customHeight="1">
      <c r="A37" s="22">
        <v>35</v>
      </c>
      <c r="B37" s="42" t="s">
        <v>39</v>
      </c>
      <c r="C37" s="48">
        <v>3140</v>
      </c>
      <c r="D37" s="49">
        <v>38.38695460555311</v>
      </c>
      <c r="E37" s="48">
        <v>2417</v>
      </c>
      <c r="F37" s="49">
        <v>14.495499763145428</v>
      </c>
      <c r="G37" s="55">
        <v>2139</v>
      </c>
      <c r="H37" s="49">
        <v>11.232449297971918</v>
      </c>
      <c r="I37" s="48">
        <v>5557</v>
      </c>
      <c r="J37" s="49">
        <v>26.87214611872146</v>
      </c>
      <c r="K37" s="48">
        <v>2716</v>
      </c>
      <c r="L37" s="49">
        <v>6.468051744413955</v>
      </c>
      <c r="M37" s="50">
        <v>8273</v>
      </c>
      <c r="N37" s="51">
        <v>19.3622853845044</v>
      </c>
      <c r="O37" s="59"/>
    </row>
    <row r="38" spans="1:15" s="9" customFormat="1" ht="15.75" customHeight="1">
      <c r="A38" s="22">
        <v>36</v>
      </c>
      <c r="B38" s="42" t="s">
        <v>40</v>
      </c>
      <c r="C38" s="48">
        <v>9439</v>
      </c>
      <c r="D38" s="49">
        <v>-1.2140240711669283</v>
      </c>
      <c r="E38" s="48">
        <v>25447</v>
      </c>
      <c r="F38" s="49">
        <v>12.022363092093679</v>
      </c>
      <c r="G38" s="55">
        <v>21275</v>
      </c>
      <c r="H38" s="49">
        <v>8.974030630538339</v>
      </c>
      <c r="I38" s="48">
        <v>34886</v>
      </c>
      <c r="J38" s="49">
        <v>8.103250596510799</v>
      </c>
      <c r="K38" s="48">
        <v>4060</v>
      </c>
      <c r="L38" s="49">
        <v>48.33759590792839</v>
      </c>
      <c r="M38" s="50">
        <v>38946</v>
      </c>
      <c r="N38" s="51">
        <v>11.248857404021939</v>
      </c>
      <c r="O38" s="59"/>
    </row>
    <row r="39" spans="1:15" s="9" customFormat="1" ht="15.75" customHeight="1">
      <c r="A39" s="22">
        <v>37</v>
      </c>
      <c r="B39" s="42" t="s">
        <v>41</v>
      </c>
      <c r="C39" s="48">
        <v>6280</v>
      </c>
      <c r="D39" s="49">
        <v>-3.2208352596702112</v>
      </c>
      <c r="E39" s="48">
        <v>9742</v>
      </c>
      <c r="F39" s="49">
        <v>8.461367178802048</v>
      </c>
      <c r="G39" s="55">
        <v>7388</v>
      </c>
      <c r="H39" s="49">
        <v>17.605858007004137</v>
      </c>
      <c r="I39" s="48">
        <v>16022</v>
      </c>
      <c r="J39" s="49">
        <v>3.561502165341607</v>
      </c>
      <c r="K39" s="48">
        <v>1736</v>
      </c>
      <c r="L39" s="49">
        <v>0.5793742757821553</v>
      </c>
      <c r="M39" s="50">
        <v>17758</v>
      </c>
      <c r="N39" s="51">
        <v>3.262196894807234</v>
      </c>
      <c r="O39" s="59"/>
    </row>
    <row r="40" spans="1:15" s="9" customFormat="1" ht="15.75" customHeight="1">
      <c r="A40" s="11"/>
      <c r="B40" s="11" t="s">
        <v>0</v>
      </c>
      <c r="C40" s="12">
        <f>SUM(C3:C39)</f>
        <v>305067</v>
      </c>
      <c r="D40" s="51">
        <v>1.3717020003987506</v>
      </c>
      <c r="E40" s="12">
        <f>SUM(E3:E39)</f>
        <v>369212</v>
      </c>
      <c r="F40" s="51">
        <v>4.735941812735272</v>
      </c>
      <c r="G40" s="14">
        <f>SUM(G3:G39)</f>
        <v>262170</v>
      </c>
      <c r="H40" s="49">
        <v>6.739788938831347</v>
      </c>
      <c r="I40" s="12">
        <f>SUM(I3:I39)</f>
        <v>674279</v>
      </c>
      <c r="J40" s="51">
        <v>3.1865907014539596</v>
      </c>
      <c r="K40" s="12">
        <f>SUM(K3:K39)</f>
        <v>91826</v>
      </c>
      <c r="L40" s="51">
        <v>2.8978036754818466</v>
      </c>
      <c r="M40" s="12">
        <f>SUM(M3:M39)</f>
        <v>766105</v>
      </c>
      <c r="N40" s="51">
        <v>3.1518910134280866</v>
      </c>
      <c r="O40" s="59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5" customWidth="1"/>
    <col min="5" max="5" width="14.28125" style="6" customWidth="1"/>
    <col min="6" max="6" width="5.28125" style="5" customWidth="1"/>
    <col min="7" max="7" width="13.28125" style="6" customWidth="1"/>
    <col min="8" max="8" width="4.7109375" style="5" customWidth="1"/>
    <col min="9" max="9" width="14.28125" style="6" customWidth="1"/>
    <col min="10" max="10" width="5.28125" style="5" customWidth="1"/>
    <col min="11" max="11" width="14.28125" style="6" customWidth="1"/>
    <col min="12" max="12" width="5.28125" style="5" customWidth="1"/>
    <col min="13" max="13" width="14.28125" style="6" customWidth="1"/>
    <col min="14" max="14" width="5.28125" style="5" customWidth="1"/>
    <col min="15" max="15" width="14.28125" style="6" customWidth="1"/>
    <col min="16" max="17" width="5.28125" style="5" customWidth="1"/>
    <col min="18" max="16384" width="9.140625" style="1" customWidth="1"/>
  </cols>
  <sheetData>
    <row r="1" spans="2:17" s="8" customFormat="1" ht="15.75" customHeight="1">
      <c r="B1" s="31" t="s">
        <v>49</v>
      </c>
      <c r="C1" s="62" t="str">
        <f>Totali!C1</f>
        <v>Gennaio - Giugno 2011 (su base 2010)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46"/>
    </row>
    <row r="2" spans="1:17" s="9" customFormat="1" ht="15.75" customHeight="1">
      <c r="A2" s="22" t="s">
        <v>2</v>
      </c>
      <c r="B2" s="22" t="s">
        <v>3</v>
      </c>
      <c r="C2" s="23" t="s">
        <v>43</v>
      </c>
      <c r="D2" s="24" t="s">
        <v>5</v>
      </c>
      <c r="E2" s="23" t="s">
        <v>44</v>
      </c>
      <c r="F2" s="24" t="s">
        <v>5</v>
      </c>
      <c r="G2" s="52" t="s">
        <v>45</v>
      </c>
      <c r="H2" s="53" t="s">
        <v>5</v>
      </c>
      <c r="I2" s="15" t="s">
        <v>50</v>
      </c>
      <c r="J2" s="24" t="s">
        <v>5</v>
      </c>
      <c r="K2" s="16" t="s">
        <v>46</v>
      </c>
      <c r="L2" s="24"/>
      <c r="M2" s="54" t="s">
        <v>47</v>
      </c>
      <c r="N2" s="24" t="s">
        <v>5</v>
      </c>
      <c r="O2" s="34" t="s">
        <v>48</v>
      </c>
      <c r="P2" s="24" t="s">
        <v>5</v>
      </c>
      <c r="Q2" s="58"/>
    </row>
    <row r="3" spans="1:17" s="9" customFormat="1" ht="15.75" customHeight="1">
      <c r="A3" s="22">
        <v>1</v>
      </c>
      <c r="B3" s="42" t="s">
        <v>8</v>
      </c>
      <c r="C3" s="48">
        <v>446236</v>
      </c>
      <c r="D3" s="49">
        <v>8.86300761638034</v>
      </c>
      <c r="E3" s="48">
        <v>210128</v>
      </c>
      <c r="F3" s="49">
        <v>26.46580882795479</v>
      </c>
      <c r="G3" s="55">
        <v>198769</v>
      </c>
      <c r="H3" s="49">
        <v>25.693381729881494</v>
      </c>
      <c r="I3" s="48">
        <v>133</v>
      </c>
      <c r="J3" s="49">
        <v>-89.65785381026438</v>
      </c>
      <c r="K3" s="48">
        <v>656497</v>
      </c>
      <c r="L3" s="49">
        <v>13.709456720926447</v>
      </c>
      <c r="M3" s="48">
        <v>285</v>
      </c>
      <c r="N3" s="49">
        <v>-48.924731182795696</v>
      </c>
      <c r="O3" s="50">
        <v>656782</v>
      </c>
      <c r="P3" s="51">
        <v>13.648979761344444</v>
      </c>
      <c r="Q3" s="59"/>
    </row>
    <row r="4" spans="1:17" s="9" customFormat="1" ht="15.75" customHeight="1">
      <c r="A4" s="22">
        <v>2</v>
      </c>
      <c r="B4" s="42" t="s">
        <v>9</v>
      </c>
      <c r="C4" s="48">
        <v>79913</v>
      </c>
      <c r="D4" s="49">
        <v>31.401275980005263</v>
      </c>
      <c r="E4" s="48">
        <v>189110</v>
      </c>
      <c r="F4" s="49">
        <v>27.848725974702027</v>
      </c>
      <c r="G4" s="55">
        <v>166334</v>
      </c>
      <c r="H4" s="49">
        <v>29.51032834240421</v>
      </c>
      <c r="I4" s="48">
        <v>1926</v>
      </c>
      <c r="J4" s="49">
        <v>-0.20725388601036268</v>
      </c>
      <c r="K4" s="48">
        <v>270949</v>
      </c>
      <c r="L4" s="49">
        <v>28.617270237298435</v>
      </c>
      <c r="M4" s="48">
        <v>4642</v>
      </c>
      <c r="N4" s="49">
        <v>-1.7981806642690925</v>
      </c>
      <c r="O4" s="50">
        <v>275591</v>
      </c>
      <c r="P4" s="51">
        <v>27.949765541575747</v>
      </c>
      <c r="Q4" s="59"/>
    </row>
    <row r="5" spans="1:17" s="9" customFormat="1" ht="15.75" customHeight="1">
      <c r="A5" s="22">
        <v>3</v>
      </c>
      <c r="B5" s="42" t="s">
        <v>10</v>
      </c>
      <c r="C5" s="48">
        <v>1286237</v>
      </c>
      <c r="D5" s="49">
        <v>8.781424300472342</v>
      </c>
      <c r="E5" s="48">
        <v>423419</v>
      </c>
      <c r="F5" s="49">
        <v>26.516093176684315</v>
      </c>
      <c r="G5" s="55">
        <v>379615</v>
      </c>
      <c r="H5" s="49">
        <v>32.567966335492656</v>
      </c>
      <c r="I5" s="48">
        <v>4105</v>
      </c>
      <c r="J5" s="49">
        <v>-51.954588014981276</v>
      </c>
      <c r="K5" s="48">
        <v>1713761</v>
      </c>
      <c r="L5" s="49">
        <v>12.331732896353953</v>
      </c>
      <c r="M5" s="48">
        <v>2303</v>
      </c>
      <c r="N5" s="49">
        <v>17.921146953405017</v>
      </c>
      <c r="O5" s="50">
        <v>1716064</v>
      </c>
      <c r="P5" s="51">
        <v>12.338878931223151</v>
      </c>
      <c r="Q5" s="59"/>
    </row>
    <row r="6" spans="1:17" s="9" customFormat="1" ht="15.75" customHeight="1">
      <c r="A6" s="22">
        <v>4</v>
      </c>
      <c r="B6" s="42" t="s">
        <v>11</v>
      </c>
      <c r="C6" s="48">
        <v>1179315</v>
      </c>
      <c r="D6" s="49">
        <v>20.790984987611733</v>
      </c>
      <c r="E6" s="48">
        <v>2734735</v>
      </c>
      <c r="F6" s="49">
        <v>6.868542081954035</v>
      </c>
      <c r="G6" s="55">
        <v>2434638</v>
      </c>
      <c r="H6" s="49">
        <v>8.156861874035162</v>
      </c>
      <c r="I6" s="48">
        <v>1810</v>
      </c>
      <c r="J6" s="49">
        <v>-63.610776035384</v>
      </c>
      <c r="K6" s="48">
        <v>3915860</v>
      </c>
      <c r="L6" s="49">
        <v>10.60901535249269</v>
      </c>
      <c r="M6" s="48">
        <v>1586</v>
      </c>
      <c r="N6" s="49">
        <v>5.033112582781457</v>
      </c>
      <c r="O6" s="50">
        <v>3917446</v>
      </c>
      <c r="P6" s="51">
        <v>10.606638127360746</v>
      </c>
      <c r="Q6" s="59"/>
    </row>
    <row r="7" spans="1:17" s="9" customFormat="1" ht="15.75" customHeight="1">
      <c r="A7" s="22">
        <v>5</v>
      </c>
      <c r="B7" s="42" t="s">
        <v>12</v>
      </c>
      <c r="C7" s="48">
        <v>778482</v>
      </c>
      <c r="D7" s="49">
        <v>11.948012355549931</v>
      </c>
      <c r="E7" s="48">
        <v>1975860</v>
      </c>
      <c r="F7" s="49">
        <v>13.849217461650953</v>
      </c>
      <c r="G7" s="55">
        <v>0</v>
      </c>
      <c r="H7" s="49"/>
      <c r="I7" s="48">
        <v>26425</v>
      </c>
      <c r="J7" s="49">
        <v>-8.185956012647232</v>
      </c>
      <c r="K7" s="48">
        <v>2780767</v>
      </c>
      <c r="L7" s="49">
        <v>13.053877267924362</v>
      </c>
      <c r="M7" s="48">
        <v>5516</v>
      </c>
      <c r="N7" s="49">
        <v>41.58110882956879</v>
      </c>
      <c r="O7" s="50">
        <v>2786283</v>
      </c>
      <c r="P7" s="51">
        <v>13.098991345518044</v>
      </c>
      <c r="Q7" s="59"/>
    </row>
    <row r="8" spans="1:17" s="9" customFormat="1" ht="15.75" customHeight="1">
      <c r="A8" s="22">
        <v>6</v>
      </c>
      <c r="B8" s="42" t="s">
        <v>13</v>
      </c>
      <c r="C8" s="48">
        <v>28866</v>
      </c>
      <c r="D8" s="49">
        <v>8.88310512617404</v>
      </c>
      <c r="E8" s="48">
        <v>211</v>
      </c>
      <c r="F8" s="49">
        <v>-65.46644844517185</v>
      </c>
      <c r="G8" s="55">
        <v>111</v>
      </c>
      <c r="H8" s="49">
        <v>-74.59954233409611</v>
      </c>
      <c r="I8" s="48">
        <v>47</v>
      </c>
      <c r="J8" s="49">
        <v>-27.692307692307693</v>
      </c>
      <c r="K8" s="48">
        <v>29124</v>
      </c>
      <c r="L8" s="49">
        <v>7.124728730643322</v>
      </c>
      <c r="M8" s="48">
        <v>4344</v>
      </c>
      <c r="N8" s="49">
        <v>13.568627450980392</v>
      </c>
      <c r="O8" s="50">
        <v>33468</v>
      </c>
      <c r="P8" s="51">
        <v>7.919515026441378</v>
      </c>
      <c r="Q8" s="59"/>
    </row>
    <row r="9" spans="1:17" s="9" customFormat="1" ht="15.75" customHeight="1">
      <c r="A9" s="22">
        <v>7</v>
      </c>
      <c r="B9" s="42" t="s">
        <v>14</v>
      </c>
      <c r="C9" s="48">
        <v>234</v>
      </c>
      <c r="D9" s="49">
        <v>-99.31204798024343</v>
      </c>
      <c r="E9" s="48">
        <v>17884</v>
      </c>
      <c r="F9" s="49">
        <v>-68.51519312700258</v>
      </c>
      <c r="G9" s="55">
        <v>7629</v>
      </c>
      <c r="H9" s="49">
        <v>-84.34273986659825</v>
      </c>
      <c r="I9" s="48">
        <v>449</v>
      </c>
      <c r="J9" s="49">
        <v>398.8888888888889</v>
      </c>
      <c r="K9" s="48">
        <v>18567</v>
      </c>
      <c r="L9" s="49">
        <v>-79.5756055705894</v>
      </c>
      <c r="M9" s="48">
        <v>2114</v>
      </c>
      <c r="N9" s="49">
        <v>9.194214876033058</v>
      </c>
      <c r="O9" s="50">
        <v>20681</v>
      </c>
      <c r="P9" s="51">
        <v>-77.7245212296159</v>
      </c>
      <c r="Q9" s="59"/>
    </row>
    <row r="10" spans="1:17" s="9" customFormat="1" ht="15.75" customHeight="1">
      <c r="A10" s="22">
        <v>8</v>
      </c>
      <c r="B10" s="42" t="s">
        <v>15</v>
      </c>
      <c r="C10" s="48">
        <v>765143</v>
      </c>
      <c r="D10" s="49">
        <v>35.71490651611335</v>
      </c>
      <c r="E10" s="48">
        <v>133743</v>
      </c>
      <c r="F10" s="49">
        <v>44.346709262417164</v>
      </c>
      <c r="G10" s="55">
        <v>110843</v>
      </c>
      <c r="H10" s="49">
        <v>26.7834879385087</v>
      </c>
      <c r="I10" s="48">
        <v>2301</v>
      </c>
      <c r="J10" s="49">
        <v>21.68164992067689</v>
      </c>
      <c r="K10" s="48">
        <v>901187</v>
      </c>
      <c r="L10" s="49">
        <v>36.88944180140112</v>
      </c>
      <c r="M10" s="48">
        <v>1067</v>
      </c>
      <c r="N10" s="49">
        <v>52.21112696148359</v>
      </c>
      <c r="O10" s="50">
        <v>902254</v>
      </c>
      <c r="P10" s="51">
        <v>36.90573916632399</v>
      </c>
      <c r="Q10" s="59"/>
    </row>
    <row r="11" spans="1:17" s="9" customFormat="1" ht="15.75" customHeight="1">
      <c r="A11" s="22">
        <v>9</v>
      </c>
      <c r="B11" s="42" t="s">
        <v>16</v>
      </c>
      <c r="C11" s="48">
        <v>1311510</v>
      </c>
      <c r="D11" s="49">
        <v>7.05382607375434</v>
      </c>
      <c r="E11" s="48">
        <v>321021</v>
      </c>
      <c r="F11" s="49">
        <v>9.416347982576331</v>
      </c>
      <c r="G11" s="55">
        <v>299745</v>
      </c>
      <c r="H11" s="49">
        <v>8.839078873791767</v>
      </c>
      <c r="I11" s="48">
        <v>6943</v>
      </c>
      <c r="J11" s="49">
        <v>-6.880364806866953</v>
      </c>
      <c r="K11" s="48">
        <v>1639474</v>
      </c>
      <c r="L11" s="49">
        <v>7.439984691443461</v>
      </c>
      <c r="M11" s="48">
        <v>1827</v>
      </c>
      <c r="N11" s="49">
        <v>22.61744966442953</v>
      </c>
      <c r="O11" s="50">
        <v>1641301</v>
      </c>
      <c r="P11" s="51">
        <v>7.454790190607254</v>
      </c>
      <c r="Q11" s="59"/>
    </row>
    <row r="12" spans="1:17" s="9" customFormat="1" ht="15.75" customHeight="1">
      <c r="A12" s="22">
        <v>10</v>
      </c>
      <c r="B12" s="42" t="s">
        <v>17</v>
      </c>
      <c r="C12" s="48">
        <v>2519337</v>
      </c>
      <c r="D12" s="49">
        <v>8.95542204523359</v>
      </c>
      <c r="E12" s="48">
        <v>532464</v>
      </c>
      <c r="F12" s="49">
        <v>7.772926824825275</v>
      </c>
      <c r="G12" s="55">
        <v>476446</v>
      </c>
      <c r="H12" s="49">
        <v>11.078316174276335</v>
      </c>
      <c r="I12" s="48">
        <v>6838</v>
      </c>
      <c r="J12" s="49">
        <v>-17.86186186186186</v>
      </c>
      <c r="K12" s="48">
        <v>3058639</v>
      </c>
      <c r="L12" s="49">
        <v>8.668537828859716</v>
      </c>
      <c r="M12" s="48">
        <v>1546</v>
      </c>
      <c r="N12" s="49">
        <v>1.7105263157894737</v>
      </c>
      <c r="O12" s="50">
        <v>3060185</v>
      </c>
      <c r="P12" s="51">
        <v>8.66478231072698</v>
      </c>
      <c r="Q12" s="59"/>
    </row>
    <row r="13" spans="1:17" s="9" customFormat="1" ht="15.75" customHeight="1">
      <c r="A13" s="22">
        <v>11</v>
      </c>
      <c r="B13" s="42" t="s">
        <v>18</v>
      </c>
      <c r="C13" s="48">
        <v>53812</v>
      </c>
      <c r="D13" s="49">
        <v>11.49280016575158</v>
      </c>
      <c r="E13" s="48">
        <v>0</v>
      </c>
      <c r="F13" s="49"/>
      <c r="G13" s="55">
        <v>0</v>
      </c>
      <c r="H13" s="49"/>
      <c r="I13" s="48">
        <v>0</v>
      </c>
      <c r="J13" s="49"/>
      <c r="K13" s="48">
        <v>53835</v>
      </c>
      <c r="L13" s="49">
        <v>11.540453744949756</v>
      </c>
      <c r="M13" s="48">
        <v>104</v>
      </c>
      <c r="N13" s="49">
        <v>136.36363636363637</v>
      </c>
      <c r="O13" s="50">
        <v>53939</v>
      </c>
      <c r="P13" s="51">
        <v>11.654143120329545</v>
      </c>
      <c r="Q13" s="59"/>
    </row>
    <row r="14" spans="1:17" s="9" customFormat="1" ht="15.75" customHeight="1">
      <c r="A14" s="22">
        <v>12</v>
      </c>
      <c r="B14" s="42" t="s">
        <v>19</v>
      </c>
      <c r="C14" s="48">
        <v>30722</v>
      </c>
      <c r="D14" s="49">
        <v>50.849454973976236</v>
      </c>
      <c r="E14" s="48">
        <v>72135</v>
      </c>
      <c r="F14" s="49">
        <v>34.914994295546784</v>
      </c>
      <c r="G14" s="55">
        <v>52543</v>
      </c>
      <c r="H14" s="49">
        <v>11.00477458063971</v>
      </c>
      <c r="I14" s="48">
        <v>257</v>
      </c>
      <c r="J14" s="49"/>
      <c r="K14" s="48">
        <v>103114</v>
      </c>
      <c r="L14" s="49">
        <v>39.65841832243035</v>
      </c>
      <c r="M14" s="48">
        <v>1372</v>
      </c>
      <c r="N14" s="49">
        <v>-5.70446735395189</v>
      </c>
      <c r="O14" s="50">
        <v>104486</v>
      </c>
      <c r="P14" s="51">
        <v>38.7817447667623</v>
      </c>
      <c r="Q14" s="59"/>
    </row>
    <row r="15" spans="1:17" s="9" customFormat="1" ht="15.75" customHeight="1">
      <c r="A15" s="22">
        <v>13</v>
      </c>
      <c r="B15" s="42" t="s">
        <v>20</v>
      </c>
      <c r="C15" s="48">
        <v>200290</v>
      </c>
      <c r="D15" s="49">
        <v>16.20243323683157</v>
      </c>
      <c r="E15" s="48">
        <v>713904</v>
      </c>
      <c r="F15" s="49">
        <v>13.164156060723746</v>
      </c>
      <c r="G15" s="55">
        <v>619041</v>
      </c>
      <c r="H15" s="49">
        <v>14.545161851400911</v>
      </c>
      <c r="I15" s="48">
        <v>20</v>
      </c>
      <c r="J15" s="49">
        <v>-37.5</v>
      </c>
      <c r="K15" s="48">
        <v>914214</v>
      </c>
      <c r="L15" s="49">
        <v>13.814095700975534</v>
      </c>
      <c r="M15" s="48">
        <v>5907</v>
      </c>
      <c r="N15" s="49">
        <v>-3.1639344262295084</v>
      </c>
      <c r="O15" s="50">
        <v>920121</v>
      </c>
      <c r="P15" s="51">
        <v>13.686134092459152</v>
      </c>
      <c r="Q15" s="59"/>
    </row>
    <row r="16" spans="1:17" s="9" customFormat="1" ht="15.75" customHeight="1">
      <c r="A16" s="22">
        <v>14</v>
      </c>
      <c r="B16" s="42" t="s">
        <v>21</v>
      </c>
      <c r="C16" s="48">
        <v>33798</v>
      </c>
      <c r="D16" s="49">
        <v>4.21831637372803</v>
      </c>
      <c r="E16" s="48">
        <v>100</v>
      </c>
      <c r="F16" s="49">
        <v>1900</v>
      </c>
      <c r="G16" s="55">
        <v>100</v>
      </c>
      <c r="H16" s="49">
        <v>1900</v>
      </c>
      <c r="I16" s="48">
        <v>0</v>
      </c>
      <c r="J16" s="49"/>
      <c r="K16" s="48">
        <v>33898</v>
      </c>
      <c r="L16" s="49">
        <v>4.510559580699861</v>
      </c>
      <c r="M16" s="48">
        <v>607</v>
      </c>
      <c r="N16" s="49">
        <v>4.11663807890223</v>
      </c>
      <c r="O16" s="50">
        <v>34505</v>
      </c>
      <c r="P16" s="51">
        <v>4.503604094736205</v>
      </c>
      <c r="Q16" s="59"/>
    </row>
    <row r="17" spans="1:17" s="9" customFormat="1" ht="15.75" customHeight="1">
      <c r="A17" s="22">
        <v>15</v>
      </c>
      <c r="B17" s="42" t="s">
        <v>78</v>
      </c>
      <c r="C17" s="48">
        <v>47217</v>
      </c>
      <c r="D17" s="49">
        <v>-61.855328636980545</v>
      </c>
      <c r="E17" s="48">
        <v>142777</v>
      </c>
      <c r="F17" s="49">
        <v>-1.7972350230414746</v>
      </c>
      <c r="G17" s="55">
        <v>128960</v>
      </c>
      <c r="H17" s="49">
        <v>6.545051967150812</v>
      </c>
      <c r="I17" s="48">
        <v>261</v>
      </c>
      <c r="J17" s="49">
        <v>-14.426229508196721</v>
      </c>
      <c r="K17" s="48">
        <v>190255</v>
      </c>
      <c r="L17" s="49">
        <v>-29.398951309749553</v>
      </c>
      <c r="M17" s="48">
        <v>535</v>
      </c>
      <c r="N17" s="49">
        <v>10.309278350515465</v>
      </c>
      <c r="O17" s="50">
        <v>190790</v>
      </c>
      <c r="P17" s="51">
        <v>-29.327614052244</v>
      </c>
      <c r="Q17" s="59"/>
    </row>
    <row r="18" spans="1:17" s="9" customFormat="1" ht="15.75" customHeight="1">
      <c r="A18" s="22">
        <v>16</v>
      </c>
      <c r="B18" s="42" t="s">
        <v>22</v>
      </c>
      <c r="C18" s="48">
        <v>408929</v>
      </c>
      <c r="D18" s="49">
        <v>10.230283818134279</v>
      </c>
      <c r="E18" s="48">
        <v>227132</v>
      </c>
      <c r="F18" s="49">
        <v>14.80300235032475</v>
      </c>
      <c r="G18" s="55">
        <v>202674</v>
      </c>
      <c r="H18" s="49">
        <v>15.070686424799863</v>
      </c>
      <c r="I18" s="48">
        <v>1178</v>
      </c>
      <c r="J18" s="49">
        <v>-22.038385175380544</v>
      </c>
      <c r="K18" s="48">
        <v>637239</v>
      </c>
      <c r="L18" s="49">
        <v>11.731041339007211</v>
      </c>
      <c r="M18" s="48">
        <v>4367</v>
      </c>
      <c r="N18" s="49">
        <v>14.169934640522875</v>
      </c>
      <c r="O18" s="50">
        <v>641606</v>
      </c>
      <c r="P18" s="51">
        <v>11.747289073739283</v>
      </c>
      <c r="Q18" s="59"/>
    </row>
    <row r="19" spans="1:17" s="9" customFormat="1" ht="15.75" customHeight="1">
      <c r="A19" s="22">
        <v>17</v>
      </c>
      <c r="B19" s="42" t="s">
        <v>23</v>
      </c>
      <c r="C19" s="48">
        <v>824084</v>
      </c>
      <c r="D19" s="49">
        <v>15.126724280042358</v>
      </c>
      <c r="E19" s="48">
        <v>141617</v>
      </c>
      <c r="F19" s="49">
        <v>59.311756831246555</v>
      </c>
      <c r="G19" s="55">
        <v>129503</v>
      </c>
      <c r="H19" s="49">
        <v>69.71758076141799</v>
      </c>
      <c r="I19" s="48">
        <v>3088</v>
      </c>
      <c r="J19" s="49">
        <v>49.32301740812379</v>
      </c>
      <c r="K19" s="48">
        <v>968789</v>
      </c>
      <c r="L19" s="49">
        <v>20.08287398964013</v>
      </c>
      <c r="M19" s="48">
        <v>383</v>
      </c>
      <c r="N19" s="49">
        <v>3.234501347708895</v>
      </c>
      <c r="O19" s="50">
        <v>969172</v>
      </c>
      <c r="P19" s="51">
        <v>20.075129655647487</v>
      </c>
      <c r="Q19" s="59"/>
    </row>
    <row r="20" spans="1:17" s="9" customFormat="1" ht="15.75" customHeight="1">
      <c r="A20" s="22">
        <v>18</v>
      </c>
      <c r="B20" s="42" t="s">
        <v>24</v>
      </c>
      <c r="C20" s="48">
        <v>2617878</v>
      </c>
      <c r="D20" s="49">
        <v>3.011029147026569</v>
      </c>
      <c r="E20" s="48">
        <v>1657005</v>
      </c>
      <c r="F20" s="49">
        <v>31.09849446848305</v>
      </c>
      <c r="G20" s="55">
        <v>1655679</v>
      </c>
      <c r="H20" s="49">
        <v>31.02385397187664</v>
      </c>
      <c r="I20" s="48">
        <v>1179</v>
      </c>
      <c r="J20" s="49">
        <v>91.08589951377634</v>
      </c>
      <c r="K20" s="48">
        <v>4276062</v>
      </c>
      <c r="L20" s="49">
        <v>12.35312000037836</v>
      </c>
      <c r="M20" s="48">
        <v>34095</v>
      </c>
      <c r="N20" s="49">
        <v>10.554474708171206</v>
      </c>
      <c r="O20" s="50">
        <v>4310157</v>
      </c>
      <c r="P20" s="51">
        <v>12.338662405424587</v>
      </c>
      <c r="Q20" s="59"/>
    </row>
    <row r="21" spans="1:17" s="9" customFormat="1" ht="15.75" customHeight="1">
      <c r="A21" s="22">
        <v>19</v>
      </c>
      <c r="B21" s="18" t="s">
        <v>76</v>
      </c>
      <c r="C21" s="48">
        <v>1885763</v>
      </c>
      <c r="D21" s="49">
        <v>12.939822938888643</v>
      </c>
      <c r="E21" s="48">
        <v>7245332</v>
      </c>
      <c r="F21" s="49">
        <v>3.995781222997502</v>
      </c>
      <c r="G21" s="55">
        <v>4695137</v>
      </c>
      <c r="H21" s="49">
        <v>7.315356688008733</v>
      </c>
      <c r="I21" s="48">
        <v>85663</v>
      </c>
      <c r="J21" s="49">
        <v>-24.242987017581097</v>
      </c>
      <c r="K21" s="48">
        <v>9216758</v>
      </c>
      <c r="L21" s="49">
        <v>5.337627561079027</v>
      </c>
      <c r="M21" s="48">
        <v>5419</v>
      </c>
      <c r="N21" s="49">
        <v>-13.489782886334611</v>
      </c>
      <c r="O21" s="50">
        <v>9222177</v>
      </c>
      <c r="P21" s="51">
        <v>5.324158513585094</v>
      </c>
      <c r="Q21" s="59"/>
    </row>
    <row r="22" spans="1:17" s="9" customFormat="1" ht="15.75" customHeight="1">
      <c r="A22" s="22">
        <v>20</v>
      </c>
      <c r="B22" s="42" t="s">
        <v>25</v>
      </c>
      <c r="C22" s="48">
        <v>1531249</v>
      </c>
      <c r="D22" s="49">
        <v>2.2383281309986813</v>
      </c>
      <c r="E22" s="48">
        <v>1090651</v>
      </c>
      <c r="F22" s="49">
        <v>10.803270910777364</v>
      </c>
      <c r="G22" s="55">
        <v>991241</v>
      </c>
      <c r="H22" s="49">
        <v>16.49201030897546</v>
      </c>
      <c r="I22" s="48">
        <v>9506</v>
      </c>
      <c r="J22" s="49">
        <v>-24.339382362305</v>
      </c>
      <c r="K22" s="48">
        <v>2631406</v>
      </c>
      <c r="L22" s="49">
        <v>5.484001055078124</v>
      </c>
      <c r="M22" s="48">
        <v>4302</v>
      </c>
      <c r="N22" s="49">
        <v>-4.633119042340945</v>
      </c>
      <c r="O22" s="50">
        <v>2635708</v>
      </c>
      <c r="P22" s="51">
        <v>5.4657392442838715</v>
      </c>
      <c r="Q22" s="59"/>
    </row>
    <row r="23" spans="1:17" s="9" customFormat="1" ht="15.75" customHeight="1">
      <c r="A23" s="22">
        <v>21</v>
      </c>
      <c r="B23" s="42" t="s">
        <v>26</v>
      </c>
      <c r="C23" s="48">
        <v>433062</v>
      </c>
      <c r="D23" s="49">
        <v>14.021595178603869</v>
      </c>
      <c r="E23" s="48">
        <v>202522</v>
      </c>
      <c r="F23" s="49">
        <v>12.40044622292276</v>
      </c>
      <c r="G23" s="55">
        <v>180996</v>
      </c>
      <c r="H23" s="49">
        <v>11.999702977649068</v>
      </c>
      <c r="I23" s="48">
        <v>15920</v>
      </c>
      <c r="J23" s="49">
        <v>6.502542146106503</v>
      </c>
      <c r="K23" s="48">
        <v>651504</v>
      </c>
      <c r="L23" s="49">
        <v>13.318050419700349</v>
      </c>
      <c r="M23" s="48">
        <v>6310</v>
      </c>
      <c r="N23" s="49">
        <v>-2.003416679608635</v>
      </c>
      <c r="O23" s="50">
        <v>657814</v>
      </c>
      <c r="P23" s="51">
        <v>13.148357422859334</v>
      </c>
      <c r="Q23" s="59"/>
    </row>
    <row r="24" spans="1:17" s="9" customFormat="1" ht="15.75" customHeight="1">
      <c r="A24" s="22">
        <v>22</v>
      </c>
      <c r="B24" s="42" t="s">
        <v>27</v>
      </c>
      <c r="C24" s="48">
        <v>1962577</v>
      </c>
      <c r="D24" s="49">
        <v>14.065712058873615</v>
      </c>
      <c r="E24" s="48">
        <v>328267</v>
      </c>
      <c r="F24" s="49">
        <v>43.425697757737815</v>
      </c>
      <c r="G24" s="55">
        <v>313506</v>
      </c>
      <c r="H24" s="49">
        <v>45.02551197420584</v>
      </c>
      <c r="I24" s="48">
        <v>7118</v>
      </c>
      <c r="J24" s="49">
        <v>-26.245984872033986</v>
      </c>
      <c r="K24" s="48">
        <v>2297962</v>
      </c>
      <c r="L24" s="49">
        <v>17.297179206306588</v>
      </c>
      <c r="M24" s="48">
        <v>1448</v>
      </c>
      <c r="N24" s="49">
        <v>-1.3623978201634876</v>
      </c>
      <c r="O24" s="50">
        <v>2299410</v>
      </c>
      <c r="P24" s="51">
        <v>17.283207570074296</v>
      </c>
      <c r="Q24" s="59"/>
    </row>
    <row r="25" spans="1:17" s="9" customFormat="1" ht="15.75" customHeight="1">
      <c r="A25" s="22">
        <v>23</v>
      </c>
      <c r="B25" s="42" t="s">
        <v>28</v>
      </c>
      <c r="C25" s="48">
        <v>93390</v>
      </c>
      <c r="D25" s="49">
        <v>4.777184400664184</v>
      </c>
      <c r="E25" s="48">
        <v>30678</v>
      </c>
      <c r="F25" s="49">
        <v>-2.6867565424266453</v>
      </c>
      <c r="G25" s="55">
        <v>30182</v>
      </c>
      <c r="H25" s="49">
        <v>13.25328330206379</v>
      </c>
      <c r="I25" s="48">
        <v>172</v>
      </c>
      <c r="J25" s="49">
        <v>142.25352112676057</v>
      </c>
      <c r="K25" s="48">
        <v>124240</v>
      </c>
      <c r="L25" s="49">
        <v>2.909018620369757</v>
      </c>
      <c r="M25" s="48">
        <v>1009</v>
      </c>
      <c r="N25" s="49">
        <v>-9.830205540661305</v>
      </c>
      <c r="O25" s="50">
        <v>125249</v>
      </c>
      <c r="P25" s="51">
        <v>2.7920260654755555</v>
      </c>
      <c r="Q25" s="59"/>
    </row>
    <row r="26" spans="1:17" s="9" customFormat="1" ht="15.75" customHeight="1">
      <c r="A26" s="22">
        <v>24</v>
      </c>
      <c r="B26" s="42" t="s">
        <v>29</v>
      </c>
      <c r="C26" s="48">
        <v>22345</v>
      </c>
      <c r="D26" s="49">
        <v>225.44421788523158</v>
      </c>
      <c r="E26" s="48">
        <v>54488</v>
      </c>
      <c r="F26" s="49">
        <v>38.946831569552465</v>
      </c>
      <c r="G26" s="55">
        <v>45557</v>
      </c>
      <c r="H26" s="49">
        <v>32.294691601812055</v>
      </c>
      <c r="I26" s="48">
        <v>7</v>
      </c>
      <c r="J26" s="49"/>
      <c r="K26" s="48">
        <v>76840</v>
      </c>
      <c r="L26" s="49">
        <v>66.74985351880385</v>
      </c>
      <c r="M26" s="48">
        <v>1612</v>
      </c>
      <c r="N26" s="49">
        <v>-32.43922883487008</v>
      </c>
      <c r="O26" s="50">
        <v>78452</v>
      </c>
      <c r="P26" s="51">
        <v>61.86683722945509</v>
      </c>
      <c r="Q26" s="59"/>
    </row>
    <row r="27" spans="1:17" s="9" customFormat="1" ht="15.75" customHeight="1">
      <c r="A27" s="22">
        <v>25</v>
      </c>
      <c r="B27" s="42" t="s">
        <v>30</v>
      </c>
      <c r="C27" s="48">
        <v>100392</v>
      </c>
      <c r="D27" s="49">
        <v>10.262718566031104</v>
      </c>
      <c r="E27" s="48">
        <v>140282</v>
      </c>
      <c r="F27" s="49">
        <v>31.980430896603632</v>
      </c>
      <c r="G27" s="55">
        <v>129871</v>
      </c>
      <c r="H27" s="49">
        <v>32.002845962291</v>
      </c>
      <c r="I27" s="48">
        <v>233</v>
      </c>
      <c r="J27" s="49">
        <v>-3.71900826446281</v>
      </c>
      <c r="K27" s="48">
        <v>240907</v>
      </c>
      <c r="L27" s="49">
        <v>21.928838951310862</v>
      </c>
      <c r="M27" s="48">
        <v>1544</v>
      </c>
      <c r="N27" s="49">
        <v>-26.053639846743295</v>
      </c>
      <c r="O27" s="50">
        <v>242451</v>
      </c>
      <c r="P27" s="51">
        <v>21.427068934431155</v>
      </c>
      <c r="Q27" s="59"/>
    </row>
    <row r="28" spans="1:17" s="9" customFormat="1" ht="15.75" customHeight="1">
      <c r="A28" s="22">
        <v>26</v>
      </c>
      <c r="B28" s="42" t="s">
        <v>31</v>
      </c>
      <c r="C28" s="48">
        <v>561946</v>
      </c>
      <c r="D28" s="49">
        <v>12.025341690190261</v>
      </c>
      <c r="E28" s="48">
        <v>1423280</v>
      </c>
      <c r="F28" s="49">
        <v>14.545918404302151</v>
      </c>
      <c r="G28" s="55">
        <v>0</v>
      </c>
      <c r="H28" s="49"/>
      <c r="I28" s="48">
        <v>4825</v>
      </c>
      <c r="J28" s="49">
        <v>-11.402864487697393</v>
      </c>
      <c r="K28" s="48">
        <v>1990051</v>
      </c>
      <c r="L28" s="49">
        <v>13.742483329151451</v>
      </c>
      <c r="M28" s="48">
        <v>3145</v>
      </c>
      <c r="N28" s="49">
        <v>-11.133088443063013</v>
      </c>
      <c r="O28" s="50">
        <v>1993196</v>
      </c>
      <c r="P28" s="51">
        <v>13.692268202948977</v>
      </c>
      <c r="Q28" s="59"/>
    </row>
    <row r="29" spans="1:17" s="9" customFormat="1" ht="15.75" customHeight="1">
      <c r="A29" s="22">
        <v>27</v>
      </c>
      <c r="B29" s="42" t="s">
        <v>32</v>
      </c>
      <c r="C29" s="48">
        <v>209877</v>
      </c>
      <c r="D29" s="49">
        <v>12.291937529092632</v>
      </c>
      <c r="E29" s="48">
        <v>5163</v>
      </c>
      <c r="F29" s="49">
        <v>-22.314173939211557</v>
      </c>
      <c r="G29" s="55">
        <v>5163</v>
      </c>
      <c r="H29" s="49">
        <v>29.01049475262369</v>
      </c>
      <c r="I29" s="48">
        <v>29230</v>
      </c>
      <c r="J29" s="49">
        <v>-8.381394182547643</v>
      </c>
      <c r="K29" s="48">
        <v>244270</v>
      </c>
      <c r="L29" s="49">
        <v>8.346307212589764</v>
      </c>
      <c r="M29" s="48">
        <v>1035</v>
      </c>
      <c r="N29" s="49">
        <v>21.764705882352942</v>
      </c>
      <c r="O29" s="50">
        <v>245305</v>
      </c>
      <c r="P29" s="51">
        <v>8.396707069725103</v>
      </c>
      <c r="Q29" s="59"/>
    </row>
    <row r="30" spans="1:17" s="9" customFormat="1" ht="15.75" customHeight="1">
      <c r="A30" s="22">
        <v>28</v>
      </c>
      <c r="B30" s="42" t="s">
        <v>33</v>
      </c>
      <c r="C30" s="48">
        <v>82785</v>
      </c>
      <c r="D30" s="49">
        <v>1770.4247627654768</v>
      </c>
      <c r="E30" s="48">
        <v>249643</v>
      </c>
      <c r="F30" s="49">
        <v>36.12460671890421</v>
      </c>
      <c r="G30" s="55">
        <v>84125</v>
      </c>
      <c r="H30" s="49">
        <v>5.986922505133988</v>
      </c>
      <c r="I30" s="48">
        <v>493</v>
      </c>
      <c r="J30" s="49">
        <v>-81.84162062615101</v>
      </c>
      <c r="K30" s="48">
        <v>332921</v>
      </c>
      <c r="L30" s="49">
        <v>74.73049429498147</v>
      </c>
      <c r="M30" s="48">
        <v>1954</v>
      </c>
      <c r="N30" s="49">
        <v>17.639975918121614</v>
      </c>
      <c r="O30" s="50">
        <v>334875</v>
      </c>
      <c r="P30" s="51">
        <v>74.2371029423242</v>
      </c>
      <c r="Q30" s="59"/>
    </row>
    <row r="31" spans="1:17" s="9" customFormat="1" ht="15.75" customHeight="1">
      <c r="A31" s="22">
        <v>29</v>
      </c>
      <c r="B31" s="42" t="s">
        <v>34</v>
      </c>
      <c r="C31" s="48">
        <v>433407</v>
      </c>
      <c r="D31" s="49">
        <v>14.067081098437196</v>
      </c>
      <c r="E31" s="48">
        <v>1857965</v>
      </c>
      <c r="F31" s="49">
        <v>6.262757633418608</v>
      </c>
      <c r="G31" s="55">
        <v>1800725</v>
      </c>
      <c r="H31" s="49">
        <v>4.0152193866381545</v>
      </c>
      <c r="I31" s="48">
        <v>0</v>
      </c>
      <c r="J31" s="49">
        <v>-100</v>
      </c>
      <c r="K31" s="48">
        <v>2291372</v>
      </c>
      <c r="L31" s="49">
        <v>7.6543891992866175</v>
      </c>
      <c r="M31" s="48">
        <v>20093</v>
      </c>
      <c r="N31" s="49">
        <v>16.454155558131447</v>
      </c>
      <c r="O31" s="50">
        <v>2311465</v>
      </c>
      <c r="P31" s="51">
        <v>7.7251496710173715</v>
      </c>
      <c r="Q31" s="59"/>
    </row>
    <row r="32" spans="1:17" s="9" customFormat="1" ht="15.75" customHeight="1">
      <c r="A32" s="22">
        <v>30</v>
      </c>
      <c r="B32" s="42" t="s">
        <v>35</v>
      </c>
      <c r="C32" s="48">
        <v>6217692</v>
      </c>
      <c r="D32" s="49">
        <v>4.0586908038555505</v>
      </c>
      <c r="E32" s="48">
        <v>11182037</v>
      </c>
      <c r="F32" s="49">
        <v>6.061707183774111</v>
      </c>
      <c r="G32" s="55">
        <v>6834188</v>
      </c>
      <c r="H32" s="49">
        <v>12.028981824887815</v>
      </c>
      <c r="I32" s="48">
        <v>138126</v>
      </c>
      <c r="J32" s="49">
        <v>-25.759066062531243</v>
      </c>
      <c r="K32" s="48">
        <v>17537855</v>
      </c>
      <c r="L32" s="49">
        <v>4.990797813936784</v>
      </c>
      <c r="M32" s="48">
        <v>189</v>
      </c>
      <c r="N32" s="49">
        <v>23.529411764705884</v>
      </c>
      <c r="O32" s="50">
        <v>17538044</v>
      </c>
      <c r="P32" s="51">
        <v>4.990967614636104</v>
      </c>
      <c r="Q32" s="59"/>
    </row>
    <row r="33" spans="1:17" s="9" customFormat="1" ht="15.75" customHeight="1">
      <c r="A33" s="22">
        <v>31</v>
      </c>
      <c r="B33" s="42" t="s">
        <v>36</v>
      </c>
      <c r="C33" s="48">
        <v>305</v>
      </c>
      <c r="D33" s="49">
        <v>-15.977961432506888</v>
      </c>
      <c r="E33" s="48">
        <v>591</v>
      </c>
      <c r="F33" s="49">
        <v>222.95081967213116</v>
      </c>
      <c r="G33" s="55">
        <v>591</v>
      </c>
      <c r="H33" s="49">
        <v>222.95081967213116</v>
      </c>
      <c r="I33" s="48">
        <v>41</v>
      </c>
      <c r="J33" s="49">
        <v>583.3333333333334</v>
      </c>
      <c r="K33" s="48">
        <v>937</v>
      </c>
      <c r="L33" s="49">
        <v>69.7463768115942</v>
      </c>
      <c r="M33" s="48">
        <v>1068</v>
      </c>
      <c r="N33" s="49">
        <v>-10.627615062761507</v>
      </c>
      <c r="O33" s="50">
        <v>2005</v>
      </c>
      <c r="P33" s="51">
        <v>14.768174012593017</v>
      </c>
      <c r="Q33" s="59"/>
    </row>
    <row r="34" spans="1:17" s="9" customFormat="1" ht="15.75" customHeight="1">
      <c r="A34" s="22">
        <v>32</v>
      </c>
      <c r="B34" s="42" t="s">
        <v>37</v>
      </c>
      <c r="C34" s="48">
        <v>1097551</v>
      </c>
      <c r="D34" s="49">
        <v>7.142850170005105</v>
      </c>
      <c r="E34" s="48">
        <v>742158</v>
      </c>
      <c r="F34" s="49">
        <v>3.715349398802636</v>
      </c>
      <c r="G34" s="55">
        <v>675445</v>
      </c>
      <c r="H34" s="49">
        <v>6.462676710122107</v>
      </c>
      <c r="I34" s="48">
        <v>1443</v>
      </c>
      <c r="J34" s="49">
        <v>-68.26478997140973</v>
      </c>
      <c r="K34" s="48">
        <v>1841152</v>
      </c>
      <c r="L34" s="49">
        <v>5.540384064201777</v>
      </c>
      <c r="M34" s="48">
        <v>3323</v>
      </c>
      <c r="N34" s="49">
        <v>-14.04552509053285</v>
      </c>
      <c r="O34" s="50">
        <v>1844475</v>
      </c>
      <c r="P34" s="51">
        <v>5.497075555118322</v>
      </c>
      <c r="Q34" s="59"/>
    </row>
    <row r="35" spans="1:17" s="9" customFormat="1" ht="15.75" customHeight="1">
      <c r="A35" s="22">
        <v>33</v>
      </c>
      <c r="B35" s="42" t="s">
        <v>38</v>
      </c>
      <c r="C35" s="48">
        <v>435167</v>
      </c>
      <c r="D35" s="49">
        <v>-3.929433997253657</v>
      </c>
      <c r="E35" s="48">
        <v>242754</v>
      </c>
      <c r="F35" s="49">
        <v>-2.9903651338531074</v>
      </c>
      <c r="G35" s="55">
        <v>237881</v>
      </c>
      <c r="H35" s="49">
        <v>-2.975413580448331</v>
      </c>
      <c r="I35" s="48">
        <v>488</v>
      </c>
      <c r="J35" s="49">
        <v>171.11111111111111</v>
      </c>
      <c r="K35" s="48">
        <v>678409</v>
      </c>
      <c r="L35" s="49">
        <v>-3.5505549608108242</v>
      </c>
      <c r="M35" s="48">
        <v>163</v>
      </c>
      <c r="N35" s="49">
        <v>-70.78853046594982</v>
      </c>
      <c r="O35" s="50">
        <v>678572</v>
      </c>
      <c r="P35" s="51">
        <v>-3.6038531638304914</v>
      </c>
      <c r="Q35" s="59"/>
    </row>
    <row r="36" spans="1:17" s="9" customFormat="1" ht="15.75" customHeight="1">
      <c r="A36" s="22">
        <v>34</v>
      </c>
      <c r="B36" s="18" t="s">
        <v>77</v>
      </c>
      <c r="C36" s="48">
        <f>176537-1</f>
        <v>176536</v>
      </c>
      <c r="D36" s="49">
        <v>-2.2323999822781446</v>
      </c>
      <c r="E36" s="48">
        <v>761326</v>
      </c>
      <c r="F36" s="49">
        <v>2.007932041696814</v>
      </c>
      <c r="G36" s="55">
        <v>689855</v>
      </c>
      <c r="H36" s="49">
        <v>2.524718852314053</v>
      </c>
      <c r="I36" s="48">
        <v>75</v>
      </c>
      <c r="J36" s="49">
        <v>-82.3529411764706</v>
      </c>
      <c r="K36" s="48">
        <f>937938-1</f>
        <v>937937</v>
      </c>
      <c r="L36" s="49">
        <v>1.143602136449366</v>
      </c>
      <c r="M36" s="48">
        <v>2538</v>
      </c>
      <c r="N36" s="49">
        <v>-23.85238523852385</v>
      </c>
      <c r="O36" s="50">
        <f>940476-1</f>
        <v>940475</v>
      </c>
      <c r="P36" s="51">
        <v>1.0540838496302647</v>
      </c>
      <c r="Q36" s="59"/>
    </row>
    <row r="37" spans="1:17" s="9" customFormat="1" ht="15.75" customHeight="1">
      <c r="A37" s="22">
        <v>35</v>
      </c>
      <c r="B37" s="42" t="s">
        <v>39</v>
      </c>
      <c r="C37" s="48">
        <v>236017</v>
      </c>
      <c r="D37" s="49">
        <v>24.00279511590274</v>
      </c>
      <c r="E37" s="48">
        <v>167285</v>
      </c>
      <c r="F37" s="49">
        <v>31.444129271531505</v>
      </c>
      <c r="G37" s="55">
        <v>152411</v>
      </c>
      <c r="H37" s="49">
        <v>29.24949118046133</v>
      </c>
      <c r="I37" s="48">
        <v>1196</v>
      </c>
      <c r="J37" s="49">
        <v>171.20181405895693</v>
      </c>
      <c r="K37" s="48">
        <v>404498</v>
      </c>
      <c r="L37" s="49">
        <v>27.18463086404226</v>
      </c>
      <c r="M37" s="48">
        <v>1928</v>
      </c>
      <c r="N37" s="49">
        <v>15.104477611940299</v>
      </c>
      <c r="O37" s="50">
        <v>406426</v>
      </c>
      <c r="P37" s="51">
        <v>27.121342445615625</v>
      </c>
      <c r="Q37" s="59"/>
    </row>
    <row r="38" spans="1:17" s="9" customFormat="1" ht="15.75" customHeight="1">
      <c r="A38" s="22">
        <v>36</v>
      </c>
      <c r="B38" s="42" t="s">
        <v>40</v>
      </c>
      <c r="C38" s="48">
        <v>887174</v>
      </c>
      <c r="D38" s="49">
        <v>-0.6250322037201738</v>
      </c>
      <c r="E38" s="48">
        <v>2666737</v>
      </c>
      <c r="F38" s="49">
        <v>20.87867108285244</v>
      </c>
      <c r="G38" s="55">
        <v>2179737</v>
      </c>
      <c r="H38" s="49">
        <v>19.37569929466737</v>
      </c>
      <c r="I38" s="48">
        <v>3913</v>
      </c>
      <c r="J38" s="49">
        <v>-41.97805456702254</v>
      </c>
      <c r="K38" s="48">
        <v>3557824</v>
      </c>
      <c r="L38" s="49">
        <v>14.560643992755082</v>
      </c>
      <c r="M38" s="48">
        <v>10222</v>
      </c>
      <c r="N38" s="49">
        <v>56.491120636864665</v>
      </c>
      <c r="O38" s="50">
        <v>3568046</v>
      </c>
      <c r="P38" s="51">
        <v>14.648650437622523</v>
      </c>
      <c r="Q38" s="59"/>
    </row>
    <row r="39" spans="1:17" s="9" customFormat="1" ht="15.75" customHeight="1">
      <c r="A39" s="22">
        <v>37</v>
      </c>
      <c r="B39" s="42" t="s">
        <v>41</v>
      </c>
      <c r="C39" s="48">
        <v>619492</v>
      </c>
      <c r="D39" s="49">
        <v>12.701505435029791</v>
      </c>
      <c r="E39" s="48">
        <v>871598</v>
      </c>
      <c r="F39" s="49">
        <v>13.517258804575604</v>
      </c>
      <c r="G39" s="55">
        <v>587306</v>
      </c>
      <c r="H39" s="49">
        <v>39.02378979760918</v>
      </c>
      <c r="I39" s="48">
        <v>9384</v>
      </c>
      <c r="J39" s="49">
        <v>-24.273724983860554</v>
      </c>
      <c r="K39" s="48">
        <v>1500474</v>
      </c>
      <c r="L39" s="49">
        <v>12.827943615880555</v>
      </c>
      <c r="M39" s="48">
        <v>3421</v>
      </c>
      <c r="N39" s="49">
        <v>-5.366528354080221</v>
      </c>
      <c r="O39" s="50">
        <v>1503895</v>
      </c>
      <c r="P39" s="51">
        <v>12.778619760283705</v>
      </c>
      <c r="Q39" s="59"/>
    </row>
    <row r="40" spans="1:17" s="9" customFormat="1" ht="15.75" customHeight="1">
      <c r="A40" s="11"/>
      <c r="B40" s="11" t="s">
        <v>0</v>
      </c>
      <c r="C40" s="12">
        <f>SUM(C3:C39)</f>
        <v>29598730</v>
      </c>
      <c r="D40" s="51">
        <v>8.397044047013082</v>
      </c>
      <c r="E40" s="12">
        <f>SUM(E3:E39)</f>
        <v>38756002</v>
      </c>
      <c r="F40" s="51">
        <v>9.678452203816263</v>
      </c>
      <c r="G40" s="17">
        <f>SUM(G3:G39)</f>
        <v>26496547</v>
      </c>
      <c r="H40" s="49">
        <v>12.813897145364066</v>
      </c>
      <c r="I40" s="12">
        <f>SUM(I3:I39)</f>
        <v>364793</v>
      </c>
      <c r="J40" s="51">
        <v>-22.270188724273346</v>
      </c>
      <c r="K40" s="12">
        <f>SUM(K3:K39)</f>
        <v>68719548</v>
      </c>
      <c r="L40" s="51">
        <v>8.88649392663848</v>
      </c>
      <c r="M40" s="12">
        <f>SUM(M3:M39)</f>
        <v>143323</v>
      </c>
      <c r="N40" s="51">
        <v>6.6986785780755635</v>
      </c>
      <c r="O40" s="12">
        <f>SUM(O3:O39)</f>
        <v>68862871</v>
      </c>
      <c r="P40" s="51">
        <v>8.88184729908781</v>
      </c>
      <c r="Q40" s="59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4" customWidth="1"/>
    <col min="4" max="4" width="5.28125" style="5" customWidth="1"/>
    <col min="5" max="5" width="14.28125" style="4" customWidth="1"/>
    <col min="6" max="6" width="5.28125" style="5" customWidth="1"/>
    <col min="7" max="7" width="14.28125" style="4" customWidth="1"/>
    <col min="8" max="8" width="5.28125" style="5" customWidth="1"/>
    <col min="9" max="9" width="14.28125" style="4" customWidth="1"/>
    <col min="10" max="10" width="5.28125" style="5" customWidth="1"/>
    <col min="11" max="11" width="14.28125" style="4" customWidth="1"/>
    <col min="12" max="13" width="5.28125" style="5" customWidth="1"/>
    <col min="14" max="16384" width="9.140625" style="1" customWidth="1"/>
  </cols>
  <sheetData>
    <row r="1" spans="1:13" s="8" customFormat="1" ht="15.75" customHeight="1">
      <c r="A1" s="45"/>
      <c r="B1" s="31" t="s">
        <v>51</v>
      </c>
      <c r="C1" s="62" t="str">
        <f>Totali!C1</f>
        <v>Gennaio - Giugno 2011 (su base 2010)</v>
      </c>
      <c r="D1" s="62"/>
      <c r="E1" s="62"/>
      <c r="F1" s="62"/>
      <c r="G1" s="62"/>
      <c r="H1" s="62"/>
      <c r="I1" s="62"/>
      <c r="J1" s="62"/>
      <c r="K1" s="62"/>
      <c r="L1" s="62"/>
      <c r="M1" s="46"/>
    </row>
    <row r="2" spans="1:13" s="9" customFormat="1" ht="15.75" customHeight="1">
      <c r="A2" s="22" t="s">
        <v>2</v>
      </c>
      <c r="B2" s="22" t="s">
        <v>3</v>
      </c>
      <c r="C2" s="23" t="s">
        <v>52</v>
      </c>
      <c r="D2" s="24" t="s">
        <v>5</v>
      </c>
      <c r="E2" s="47" t="s">
        <v>53</v>
      </c>
      <c r="F2" s="24" t="s">
        <v>5</v>
      </c>
      <c r="G2" s="13" t="s">
        <v>54</v>
      </c>
      <c r="H2" s="24" t="s">
        <v>5</v>
      </c>
      <c r="I2" s="47" t="s">
        <v>55</v>
      </c>
      <c r="J2" s="24" t="s">
        <v>5</v>
      </c>
      <c r="K2" s="35" t="s">
        <v>48</v>
      </c>
      <c r="L2" s="24" t="s">
        <v>5</v>
      </c>
      <c r="M2" s="58"/>
    </row>
    <row r="3" spans="1:13" s="9" customFormat="1" ht="15.75" customHeight="1">
      <c r="A3" s="22">
        <v>1</v>
      </c>
      <c r="B3" s="42" t="s">
        <v>8</v>
      </c>
      <c r="C3" s="48">
        <v>750</v>
      </c>
      <c r="D3" s="49">
        <v>8.069164265129682</v>
      </c>
      <c r="E3" s="48">
        <v>0</v>
      </c>
      <c r="F3" s="49"/>
      <c r="G3" s="48">
        <v>750</v>
      </c>
      <c r="H3" s="49">
        <v>8.069164265129682</v>
      </c>
      <c r="I3" s="48">
        <v>1</v>
      </c>
      <c r="J3" s="49"/>
      <c r="K3" s="50">
        <v>751</v>
      </c>
      <c r="L3" s="51">
        <v>8.213256484149856</v>
      </c>
      <c r="M3" s="59"/>
    </row>
    <row r="4" spans="1:13" s="9" customFormat="1" ht="15.75" customHeight="1">
      <c r="A4" s="22">
        <v>2</v>
      </c>
      <c r="B4" s="42" t="s">
        <v>9</v>
      </c>
      <c r="C4" s="48">
        <v>3254</v>
      </c>
      <c r="D4" s="49">
        <v>25.00960430272762</v>
      </c>
      <c r="E4" s="48">
        <v>0</v>
      </c>
      <c r="F4" s="49"/>
      <c r="G4" s="48">
        <v>3254</v>
      </c>
      <c r="H4" s="49">
        <v>25.00960430272762</v>
      </c>
      <c r="I4" s="48">
        <v>409</v>
      </c>
      <c r="J4" s="49">
        <v>-13.530655391120508</v>
      </c>
      <c r="K4" s="50">
        <v>3663</v>
      </c>
      <c r="L4" s="51">
        <v>19.083224967490246</v>
      </c>
      <c r="M4" s="59"/>
    </row>
    <row r="5" spans="1:13" s="9" customFormat="1" ht="15.75" customHeight="1">
      <c r="A5" s="22">
        <v>3</v>
      </c>
      <c r="B5" s="42" t="s">
        <v>10</v>
      </c>
      <c r="C5" s="48">
        <v>101</v>
      </c>
      <c r="D5" s="49">
        <v>-4.716981132075472</v>
      </c>
      <c r="E5" s="48">
        <v>0</v>
      </c>
      <c r="F5" s="49"/>
      <c r="G5" s="48">
        <v>101</v>
      </c>
      <c r="H5" s="49">
        <v>-4.716981132075472</v>
      </c>
      <c r="I5" s="48">
        <v>994</v>
      </c>
      <c r="J5" s="49">
        <v>-6.666666666666667</v>
      </c>
      <c r="K5" s="50">
        <v>1095</v>
      </c>
      <c r="L5" s="51">
        <v>-6.490179333902647</v>
      </c>
      <c r="M5" s="59"/>
    </row>
    <row r="6" spans="1:13" s="9" customFormat="1" ht="15.75" customHeight="1">
      <c r="A6" s="22">
        <v>4</v>
      </c>
      <c r="B6" s="42" t="s">
        <v>11</v>
      </c>
      <c r="C6" s="48">
        <v>55544</v>
      </c>
      <c r="D6" s="49">
        <v>8.737103815508702</v>
      </c>
      <c r="E6" s="48">
        <v>149</v>
      </c>
      <c r="F6" s="49">
        <v>-53.58255451713396</v>
      </c>
      <c r="G6" s="48">
        <v>55693</v>
      </c>
      <c r="H6" s="49">
        <v>8.34792420528384</v>
      </c>
      <c r="I6" s="48">
        <v>0</v>
      </c>
      <c r="J6" s="49"/>
      <c r="K6" s="50">
        <v>55693</v>
      </c>
      <c r="L6" s="51">
        <v>8.34792420528384</v>
      </c>
      <c r="M6" s="59"/>
    </row>
    <row r="7" spans="1:13" s="9" customFormat="1" ht="15.75" customHeight="1">
      <c r="A7" s="22">
        <v>5</v>
      </c>
      <c r="B7" s="42" t="s">
        <v>12</v>
      </c>
      <c r="C7" s="48">
        <v>16035</v>
      </c>
      <c r="D7" s="49">
        <v>23.05272043588366</v>
      </c>
      <c r="E7" s="48">
        <v>5506</v>
      </c>
      <c r="F7" s="49">
        <v>22.68270944741533</v>
      </c>
      <c r="G7" s="48">
        <v>21539</v>
      </c>
      <c r="H7" s="49">
        <v>22.946515212055484</v>
      </c>
      <c r="I7" s="48">
        <v>373</v>
      </c>
      <c r="J7" s="49">
        <v>-73.82456140350877</v>
      </c>
      <c r="K7" s="50">
        <v>21913</v>
      </c>
      <c r="L7" s="51">
        <v>15.678614791743652</v>
      </c>
      <c r="M7" s="59"/>
    </row>
    <row r="8" spans="1:13" s="9" customFormat="1" ht="15.75" customHeight="1">
      <c r="A8" s="22">
        <v>6</v>
      </c>
      <c r="B8" s="42" t="s">
        <v>13</v>
      </c>
      <c r="C8" s="48">
        <v>0</v>
      </c>
      <c r="D8" s="49"/>
      <c r="E8" s="48">
        <v>0</v>
      </c>
      <c r="F8" s="49"/>
      <c r="G8" s="48">
        <v>0</v>
      </c>
      <c r="H8" s="49"/>
      <c r="I8" s="48">
        <v>0</v>
      </c>
      <c r="J8" s="49"/>
      <c r="K8" s="50">
        <v>0</v>
      </c>
      <c r="L8" s="51"/>
      <c r="M8" s="59"/>
    </row>
    <row r="9" spans="1:13" s="9" customFormat="1" ht="15.75" customHeight="1">
      <c r="A9" s="22">
        <v>7</v>
      </c>
      <c r="B9" s="42" t="s">
        <v>14</v>
      </c>
      <c r="C9" s="48">
        <v>805</v>
      </c>
      <c r="D9" s="49">
        <v>-56.0589519650655</v>
      </c>
      <c r="E9" s="48">
        <v>4873</v>
      </c>
      <c r="F9" s="49">
        <v>60812.5</v>
      </c>
      <c r="G9" s="48">
        <v>5678</v>
      </c>
      <c r="H9" s="49">
        <v>208.58695652173913</v>
      </c>
      <c r="I9" s="48">
        <v>13667</v>
      </c>
      <c r="J9" s="49">
        <v>-9.782823948775496</v>
      </c>
      <c r="K9" s="50">
        <v>19345</v>
      </c>
      <c r="L9" s="51">
        <v>13.867796809700394</v>
      </c>
      <c r="M9" s="59"/>
    </row>
    <row r="10" spans="1:13" s="9" customFormat="1" ht="15.75" customHeight="1">
      <c r="A10" s="22">
        <v>8</v>
      </c>
      <c r="B10" s="42" t="s">
        <v>15</v>
      </c>
      <c r="C10" s="48">
        <v>33</v>
      </c>
      <c r="D10" s="49">
        <v>-72.72727272727273</v>
      </c>
      <c r="E10" s="48">
        <v>0</v>
      </c>
      <c r="F10" s="49"/>
      <c r="G10" s="48">
        <v>33</v>
      </c>
      <c r="H10" s="49">
        <v>-72.72727272727273</v>
      </c>
      <c r="I10" s="48">
        <v>0</v>
      </c>
      <c r="J10" s="49"/>
      <c r="K10" s="50">
        <v>33</v>
      </c>
      <c r="L10" s="51">
        <v>-72.72727272727273</v>
      </c>
      <c r="M10" s="59"/>
    </row>
    <row r="11" spans="1:13" s="9" customFormat="1" ht="15.75" customHeight="1">
      <c r="A11" s="22">
        <v>9</v>
      </c>
      <c r="B11" s="42" t="s">
        <v>16</v>
      </c>
      <c r="C11" s="48">
        <v>844</v>
      </c>
      <c r="D11" s="49">
        <v>-6.117908787541713</v>
      </c>
      <c r="E11" s="48">
        <v>0</v>
      </c>
      <c r="F11" s="49"/>
      <c r="G11" s="48">
        <v>844</v>
      </c>
      <c r="H11" s="49">
        <v>-6.117908787541713</v>
      </c>
      <c r="I11" s="48">
        <v>764</v>
      </c>
      <c r="J11" s="49">
        <v>-17.49460043196544</v>
      </c>
      <c r="K11" s="50">
        <v>1608</v>
      </c>
      <c r="L11" s="51">
        <v>-11.89041095890411</v>
      </c>
      <c r="M11" s="59"/>
    </row>
    <row r="12" spans="1:13" s="9" customFormat="1" ht="15.75" customHeight="1">
      <c r="A12" s="22">
        <v>10</v>
      </c>
      <c r="B12" s="42" t="s">
        <v>17</v>
      </c>
      <c r="C12" s="48">
        <v>4093</v>
      </c>
      <c r="D12" s="49">
        <v>8.309076475258005</v>
      </c>
      <c r="E12" s="48">
        <v>1</v>
      </c>
      <c r="F12" s="49">
        <v>0</v>
      </c>
      <c r="G12" s="48">
        <v>4094</v>
      </c>
      <c r="H12" s="49">
        <v>8.306878306878307</v>
      </c>
      <c r="I12" s="48">
        <v>424</v>
      </c>
      <c r="J12" s="49">
        <v>-37.73861967694567</v>
      </c>
      <c r="K12" s="50">
        <v>4518</v>
      </c>
      <c r="L12" s="51">
        <v>1.277740416946873</v>
      </c>
      <c r="M12" s="59"/>
    </row>
    <row r="13" spans="1:13" s="9" customFormat="1" ht="15.75" customHeight="1">
      <c r="A13" s="22">
        <v>11</v>
      </c>
      <c r="B13" s="42" t="s">
        <v>18</v>
      </c>
      <c r="C13" s="48">
        <v>0</v>
      </c>
      <c r="D13" s="49"/>
      <c r="E13" s="48">
        <v>0</v>
      </c>
      <c r="F13" s="49"/>
      <c r="G13" s="48">
        <v>0</v>
      </c>
      <c r="H13" s="49"/>
      <c r="I13" s="48">
        <v>0</v>
      </c>
      <c r="J13" s="49"/>
      <c r="K13" s="50">
        <v>0</v>
      </c>
      <c r="L13" s="51"/>
      <c r="M13" s="59"/>
    </row>
    <row r="14" spans="1:13" s="9" customFormat="1" ht="15.75" customHeight="1">
      <c r="A14" s="22">
        <v>12</v>
      </c>
      <c r="B14" s="42" t="s">
        <v>19</v>
      </c>
      <c r="C14" s="48">
        <v>0</v>
      </c>
      <c r="D14" s="49"/>
      <c r="E14" s="48">
        <v>0</v>
      </c>
      <c r="F14" s="49"/>
      <c r="G14" s="48">
        <v>0</v>
      </c>
      <c r="H14" s="49"/>
      <c r="I14" s="48">
        <v>0</v>
      </c>
      <c r="J14" s="49"/>
      <c r="K14" s="50">
        <v>0</v>
      </c>
      <c r="L14" s="51"/>
      <c r="M14" s="59"/>
    </row>
    <row r="15" spans="1:13" s="9" customFormat="1" ht="15.75" customHeight="1">
      <c r="A15" s="22">
        <v>13</v>
      </c>
      <c r="B15" s="42" t="s">
        <v>20</v>
      </c>
      <c r="C15" s="48">
        <v>104</v>
      </c>
      <c r="D15" s="49">
        <v>20.930232558139537</v>
      </c>
      <c r="E15" s="48">
        <v>192</v>
      </c>
      <c r="F15" s="49">
        <v>-8.571428571428571</v>
      </c>
      <c r="G15" s="48">
        <v>296</v>
      </c>
      <c r="H15" s="49">
        <v>-0.3367003367003367</v>
      </c>
      <c r="I15" s="48">
        <v>0</v>
      </c>
      <c r="J15" s="49"/>
      <c r="K15" s="50">
        <v>296</v>
      </c>
      <c r="L15" s="51">
        <v>-0.3367003367003367</v>
      </c>
      <c r="M15" s="59"/>
    </row>
    <row r="16" spans="1:13" s="9" customFormat="1" ht="15.75" customHeight="1">
      <c r="A16" s="22">
        <v>14</v>
      </c>
      <c r="B16" s="42" t="s">
        <v>21</v>
      </c>
      <c r="C16" s="48">
        <v>0</v>
      </c>
      <c r="D16" s="49"/>
      <c r="E16" s="48">
        <v>0</v>
      </c>
      <c r="F16" s="49"/>
      <c r="G16" s="48">
        <v>0</v>
      </c>
      <c r="H16" s="49"/>
      <c r="I16" s="48">
        <v>0</v>
      </c>
      <c r="J16" s="49"/>
      <c r="K16" s="50">
        <v>0</v>
      </c>
      <c r="L16" s="51"/>
      <c r="M16" s="59"/>
    </row>
    <row r="17" spans="1:13" s="9" customFormat="1" ht="15.75" customHeight="1">
      <c r="A17" s="22">
        <v>15</v>
      </c>
      <c r="B17" s="42" t="s">
        <v>78</v>
      </c>
      <c r="C17" s="48">
        <v>544</v>
      </c>
      <c r="D17" s="49"/>
      <c r="E17" s="48">
        <v>0</v>
      </c>
      <c r="F17" s="49"/>
      <c r="G17" s="48">
        <v>544</v>
      </c>
      <c r="H17" s="49"/>
      <c r="I17" s="48">
        <v>0</v>
      </c>
      <c r="J17" s="49"/>
      <c r="K17" s="50">
        <v>544</v>
      </c>
      <c r="L17" s="51"/>
      <c r="M17" s="59"/>
    </row>
    <row r="18" spans="1:13" s="9" customFormat="1" ht="15.75" customHeight="1">
      <c r="A18" s="22">
        <v>16</v>
      </c>
      <c r="B18" s="42" t="s">
        <v>22</v>
      </c>
      <c r="C18" s="48">
        <v>277</v>
      </c>
      <c r="D18" s="49">
        <v>63.905325443786985</v>
      </c>
      <c r="E18" s="48">
        <v>1526</v>
      </c>
      <c r="F18" s="49">
        <v>2.41610738255034</v>
      </c>
      <c r="G18" s="48">
        <v>1801</v>
      </c>
      <c r="H18" s="49">
        <v>8.55937311633514</v>
      </c>
      <c r="I18" s="48">
        <v>0</v>
      </c>
      <c r="J18" s="49">
        <v>-100</v>
      </c>
      <c r="K18" s="50">
        <v>1801</v>
      </c>
      <c r="L18" s="51">
        <v>-9.223790322580646</v>
      </c>
      <c r="M18" s="59"/>
    </row>
    <row r="19" spans="1:13" s="9" customFormat="1" ht="15.75" customHeight="1">
      <c r="A19" s="22">
        <v>17</v>
      </c>
      <c r="B19" s="42" t="s">
        <v>23</v>
      </c>
      <c r="C19" s="48">
        <v>55</v>
      </c>
      <c r="D19" s="49">
        <v>-12.698412698412698</v>
      </c>
      <c r="E19" s="48">
        <v>0</v>
      </c>
      <c r="F19" s="49"/>
      <c r="G19" s="48">
        <v>55</v>
      </c>
      <c r="H19" s="49">
        <v>-12.698412698412698</v>
      </c>
      <c r="I19" s="48">
        <v>861</v>
      </c>
      <c r="J19" s="49">
        <v>-3.258426966292135</v>
      </c>
      <c r="K19" s="50">
        <v>916</v>
      </c>
      <c r="L19" s="51">
        <v>-3.882476390346275</v>
      </c>
      <c r="M19" s="59"/>
    </row>
    <row r="20" spans="1:13" s="9" customFormat="1" ht="15.75" customHeight="1">
      <c r="A20" s="22">
        <v>18</v>
      </c>
      <c r="B20" s="42" t="s">
        <v>24</v>
      </c>
      <c r="C20" s="48">
        <v>8116</v>
      </c>
      <c r="D20" s="49">
        <v>8.895746679189589</v>
      </c>
      <c r="E20" s="48">
        <v>0</v>
      </c>
      <c r="F20" s="49"/>
      <c r="G20" s="48">
        <v>8116</v>
      </c>
      <c r="H20" s="49">
        <v>8.895746679189589</v>
      </c>
      <c r="I20" s="48">
        <v>1807</v>
      </c>
      <c r="J20" s="49">
        <v>0.44469149527515284</v>
      </c>
      <c r="K20" s="50">
        <v>9923</v>
      </c>
      <c r="L20" s="51">
        <v>7.2524859489840034</v>
      </c>
      <c r="M20" s="59"/>
    </row>
    <row r="21" spans="1:13" s="9" customFormat="1" ht="15.75" customHeight="1">
      <c r="A21" s="22">
        <v>19</v>
      </c>
      <c r="B21" s="18" t="s">
        <v>76</v>
      </c>
      <c r="C21" s="48">
        <v>224559</v>
      </c>
      <c r="D21" s="49">
        <v>11.38507782506473</v>
      </c>
      <c r="E21" s="48">
        <v>0</v>
      </c>
      <c r="F21" s="49"/>
      <c r="G21" s="48">
        <v>224559</v>
      </c>
      <c r="H21" s="49">
        <v>11.38507782506473</v>
      </c>
      <c r="I21" s="48">
        <v>4951</v>
      </c>
      <c r="J21" s="49">
        <v>0.6710044733631557</v>
      </c>
      <c r="K21" s="50">
        <v>229510</v>
      </c>
      <c r="L21" s="51">
        <v>11.129941314326665</v>
      </c>
      <c r="M21" s="59"/>
    </row>
    <row r="22" spans="1:13" s="9" customFormat="1" ht="15.75" customHeight="1">
      <c r="A22" s="22">
        <v>20</v>
      </c>
      <c r="B22" s="42" t="s">
        <v>25</v>
      </c>
      <c r="C22" s="48">
        <v>498</v>
      </c>
      <c r="D22" s="49">
        <v>-0.4</v>
      </c>
      <c r="E22" s="48">
        <v>952</v>
      </c>
      <c r="F22" s="49">
        <v>-14.847942754919499</v>
      </c>
      <c r="G22" s="48">
        <v>1448</v>
      </c>
      <c r="H22" s="49">
        <v>-10.451453308596166</v>
      </c>
      <c r="I22" s="48">
        <v>1010</v>
      </c>
      <c r="J22" s="49">
        <v>-18.416801292407108</v>
      </c>
      <c r="K22" s="50">
        <v>2459</v>
      </c>
      <c r="L22" s="51">
        <v>-13.900560224089636</v>
      </c>
      <c r="M22" s="59"/>
    </row>
    <row r="23" spans="1:13" s="9" customFormat="1" ht="15.75" customHeight="1">
      <c r="A23" s="22">
        <v>21</v>
      </c>
      <c r="B23" s="42" t="s">
        <v>26</v>
      </c>
      <c r="C23" s="48">
        <v>90</v>
      </c>
      <c r="D23" s="49">
        <v>-6.25</v>
      </c>
      <c r="E23" s="48">
        <v>0</v>
      </c>
      <c r="F23" s="49"/>
      <c r="G23" s="48">
        <v>90</v>
      </c>
      <c r="H23" s="49">
        <v>-6.25</v>
      </c>
      <c r="I23" s="48">
        <v>0</v>
      </c>
      <c r="J23" s="49"/>
      <c r="K23" s="50">
        <v>90</v>
      </c>
      <c r="L23" s="51">
        <v>-6.25</v>
      </c>
      <c r="M23" s="59"/>
    </row>
    <row r="24" spans="1:13" s="9" customFormat="1" ht="15.75" customHeight="1">
      <c r="A24" s="22">
        <v>22</v>
      </c>
      <c r="B24" s="42" t="s">
        <v>27</v>
      </c>
      <c r="C24" s="48">
        <v>384</v>
      </c>
      <c r="D24" s="49">
        <v>-17.419354838709676</v>
      </c>
      <c r="E24" s="48">
        <v>0</v>
      </c>
      <c r="F24" s="49"/>
      <c r="G24" s="48">
        <v>384</v>
      </c>
      <c r="H24" s="49">
        <v>-17.419354838709676</v>
      </c>
      <c r="I24" s="48">
        <v>639</v>
      </c>
      <c r="J24" s="49">
        <v>-34.19155509783728</v>
      </c>
      <c r="K24" s="50">
        <v>1023</v>
      </c>
      <c r="L24" s="51">
        <v>-28.76044568245125</v>
      </c>
      <c r="M24" s="59"/>
    </row>
    <row r="25" spans="1:13" s="9" customFormat="1" ht="15.75" customHeight="1">
      <c r="A25" s="22">
        <v>23</v>
      </c>
      <c r="B25" s="42" t="s">
        <v>28</v>
      </c>
      <c r="C25" s="48">
        <v>3</v>
      </c>
      <c r="D25" s="49"/>
      <c r="E25" s="48">
        <v>0</v>
      </c>
      <c r="F25" s="49"/>
      <c r="G25" s="48">
        <v>3</v>
      </c>
      <c r="H25" s="49"/>
      <c r="I25" s="48">
        <v>0</v>
      </c>
      <c r="J25" s="49"/>
      <c r="K25" s="50">
        <v>3</v>
      </c>
      <c r="L25" s="51"/>
      <c r="M25" s="59"/>
    </row>
    <row r="26" spans="1:13" s="9" customFormat="1" ht="15.75" customHeight="1">
      <c r="A26" s="22">
        <v>24</v>
      </c>
      <c r="B26" s="42" t="s">
        <v>29</v>
      </c>
      <c r="C26" s="48">
        <v>0</v>
      </c>
      <c r="D26" s="49"/>
      <c r="E26" s="48">
        <v>0</v>
      </c>
      <c r="F26" s="49"/>
      <c r="G26" s="48">
        <v>0</v>
      </c>
      <c r="H26" s="49"/>
      <c r="I26" s="48">
        <v>0</v>
      </c>
      <c r="J26" s="49"/>
      <c r="K26" s="50">
        <v>0</v>
      </c>
      <c r="L26" s="51"/>
      <c r="M26" s="59"/>
    </row>
    <row r="27" spans="1:13" s="9" customFormat="1" ht="15.75" customHeight="1">
      <c r="A27" s="22">
        <v>25</v>
      </c>
      <c r="B27" s="42" t="s">
        <v>30</v>
      </c>
      <c r="C27" s="48">
        <v>2</v>
      </c>
      <c r="D27" s="49">
        <v>-99.64285714285714</v>
      </c>
      <c r="E27" s="48">
        <v>0</v>
      </c>
      <c r="F27" s="49"/>
      <c r="G27" s="48">
        <v>2</v>
      </c>
      <c r="H27" s="49">
        <v>-99.64285714285714</v>
      </c>
      <c r="I27" s="48">
        <v>604</v>
      </c>
      <c r="J27" s="49">
        <v>-3.36</v>
      </c>
      <c r="K27" s="50">
        <v>606</v>
      </c>
      <c r="L27" s="51">
        <v>-48.860759493670884</v>
      </c>
      <c r="M27" s="59"/>
    </row>
    <row r="28" spans="1:13" s="9" customFormat="1" ht="15.75" customHeight="1">
      <c r="A28" s="22">
        <v>26</v>
      </c>
      <c r="B28" s="42" t="s">
        <v>31</v>
      </c>
      <c r="C28" s="48">
        <v>2947</v>
      </c>
      <c r="D28" s="49">
        <v>3.476123595505618</v>
      </c>
      <c r="E28" s="48">
        <v>370</v>
      </c>
      <c r="F28" s="49">
        <v>-18.502202643171806</v>
      </c>
      <c r="G28" s="48">
        <v>3317</v>
      </c>
      <c r="H28" s="49">
        <v>0.4542701393095094</v>
      </c>
      <c r="I28" s="48">
        <v>57</v>
      </c>
      <c r="J28" s="49">
        <v>-8.064516129032258</v>
      </c>
      <c r="K28" s="50">
        <v>3374</v>
      </c>
      <c r="L28" s="51">
        <v>0.2972651605231867</v>
      </c>
      <c r="M28" s="59"/>
    </row>
    <row r="29" spans="1:13" s="9" customFormat="1" ht="15.75" customHeight="1">
      <c r="A29" s="22">
        <v>27</v>
      </c>
      <c r="B29" s="42" t="s">
        <v>32</v>
      </c>
      <c r="C29" s="48">
        <v>73</v>
      </c>
      <c r="D29" s="49">
        <v>-29.12621359223301</v>
      </c>
      <c r="E29" s="48">
        <v>0</v>
      </c>
      <c r="F29" s="49"/>
      <c r="G29" s="48">
        <v>73</v>
      </c>
      <c r="H29" s="49">
        <v>-29.12621359223301</v>
      </c>
      <c r="I29" s="48">
        <v>0</v>
      </c>
      <c r="J29" s="49"/>
      <c r="K29" s="50">
        <v>73</v>
      </c>
      <c r="L29" s="51">
        <v>-29.12621359223301</v>
      </c>
      <c r="M29" s="59"/>
    </row>
    <row r="30" spans="1:13" s="9" customFormat="1" ht="15.75" customHeight="1">
      <c r="A30" s="22">
        <v>28</v>
      </c>
      <c r="B30" s="42" t="s">
        <v>33</v>
      </c>
      <c r="C30" s="48">
        <v>314</v>
      </c>
      <c r="D30" s="49">
        <v>95.03105590062111</v>
      </c>
      <c r="E30" s="48">
        <v>0</v>
      </c>
      <c r="F30" s="49"/>
      <c r="G30" s="48">
        <v>314</v>
      </c>
      <c r="H30" s="49">
        <v>95.03105590062111</v>
      </c>
      <c r="I30" s="48">
        <v>0</v>
      </c>
      <c r="J30" s="49"/>
      <c r="K30" s="50">
        <v>314</v>
      </c>
      <c r="L30" s="51">
        <v>95.03105590062111</v>
      </c>
      <c r="M30" s="59"/>
    </row>
    <row r="31" spans="1:13" s="9" customFormat="1" ht="15.75" customHeight="1">
      <c r="A31" s="22">
        <v>29</v>
      </c>
      <c r="B31" s="42" t="s">
        <v>34</v>
      </c>
      <c r="C31" s="48">
        <v>9602</v>
      </c>
      <c r="D31" s="49">
        <v>11.885341412258215</v>
      </c>
      <c r="E31" s="48">
        <v>0</v>
      </c>
      <c r="F31" s="49"/>
      <c r="G31" s="48">
        <v>9602</v>
      </c>
      <c r="H31" s="49">
        <v>11.885341412258215</v>
      </c>
      <c r="I31" s="48">
        <v>0</v>
      </c>
      <c r="J31" s="49"/>
      <c r="K31" s="50">
        <v>9602</v>
      </c>
      <c r="L31" s="51">
        <v>11.885341412258215</v>
      </c>
      <c r="M31" s="59"/>
    </row>
    <row r="32" spans="1:13" s="9" customFormat="1" ht="15.75" customHeight="1">
      <c r="A32" s="22">
        <v>30</v>
      </c>
      <c r="B32" s="42" t="s">
        <v>35</v>
      </c>
      <c r="C32" s="48">
        <v>71035</v>
      </c>
      <c r="D32" s="49">
        <v>-5.536051490731136</v>
      </c>
      <c r="E32" s="48">
        <v>0</v>
      </c>
      <c r="F32" s="49"/>
      <c r="G32" s="48">
        <v>71035</v>
      </c>
      <c r="H32" s="49">
        <v>-5.536051490731136</v>
      </c>
      <c r="I32" s="48">
        <v>4985</v>
      </c>
      <c r="J32" s="49">
        <v>-9.215079220542707</v>
      </c>
      <c r="K32" s="50">
        <v>76020</v>
      </c>
      <c r="L32" s="51">
        <v>-5.786414505075041</v>
      </c>
      <c r="M32" s="59"/>
    </row>
    <row r="33" spans="1:13" s="9" customFormat="1" ht="15.75" customHeight="1">
      <c r="A33" s="22">
        <v>31</v>
      </c>
      <c r="B33" s="42" t="s">
        <v>36</v>
      </c>
      <c r="C33" s="48">
        <v>0</v>
      </c>
      <c r="D33" s="49"/>
      <c r="E33" s="48">
        <v>0</v>
      </c>
      <c r="F33" s="49"/>
      <c r="G33" s="48">
        <v>0</v>
      </c>
      <c r="H33" s="49"/>
      <c r="I33" s="48">
        <v>0</v>
      </c>
      <c r="J33" s="49"/>
      <c r="K33" s="50">
        <v>0</v>
      </c>
      <c r="L33" s="51"/>
      <c r="M33" s="59"/>
    </row>
    <row r="34" spans="1:13" s="9" customFormat="1" ht="15.75" customHeight="1">
      <c r="A34" s="22">
        <v>32</v>
      </c>
      <c r="B34" s="42" t="s">
        <v>37</v>
      </c>
      <c r="C34" s="48">
        <v>536</v>
      </c>
      <c r="D34" s="49">
        <v>-6.782608695652174</v>
      </c>
      <c r="E34" s="48">
        <v>3247</v>
      </c>
      <c r="F34" s="49">
        <v>-1.9329507701600726</v>
      </c>
      <c r="G34" s="48">
        <v>3782</v>
      </c>
      <c r="H34" s="49">
        <v>-2.651222651222651</v>
      </c>
      <c r="I34" s="48">
        <v>0</v>
      </c>
      <c r="J34" s="49"/>
      <c r="K34" s="50">
        <v>3782</v>
      </c>
      <c r="L34" s="51">
        <v>-2.651222651222651</v>
      </c>
      <c r="M34" s="59"/>
    </row>
    <row r="35" spans="1:13" s="9" customFormat="1" ht="15.75" customHeight="1">
      <c r="A35" s="22">
        <v>33</v>
      </c>
      <c r="B35" s="42" t="s">
        <v>38</v>
      </c>
      <c r="C35" s="48">
        <v>9</v>
      </c>
      <c r="D35" s="49">
        <v>28.571428571428573</v>
      </c>
      <c r="E35" s="48">
        <v>0</v>
      </c>
      <c r="F35" s="49"/>
      <c r="G35" s="48">
        <v>10</v>
      </c>
      <c r="H35" s="49">
        <v>42.857142857142854</v>
      </c>
      <c r="I35" s="48">
        <v>0</v>
      </c>
      <c r="J35" s="49"/>
      <c r="K35" s="50">
        <v>10</v>
      </c>
      <c r="L35" s="51">
        <v>42.857142857142854</v>
      </c>
      <c r="M35" s="59"/>
    </row>
    <row r="36" spans="1:13" s="9" customFormat="1" ht="15.75" customHeight="1">
      <c r="A36" s="22">
        <v>34</v>
      </c>
      <c r="B36" s="18" t="s">
        <v>77</v>
      </c>
      <c r="C36" s="48">
        <f>870-1</f>
        <v>869</v>
      </c>
      <c r="D36" s="49">
        <v>-34.48795180722892</v>
      </c>
      <c r="E36" s="48">
        <v>0</v>
      </c>
      <c r="F36" s="49"/>
      <c r="G36" s="48">
        <f>870-1</f>
        <v>869</v>
      </c>
      <c r="H36" s="49">
        <v>-34.48795180722892</v>
      </c>
      <c r="I36" s="48">
        <v>0</v>
      </c>
      <c r="J36" s="49"/>
      <c r="K36" s="50">
        <f>870-2</f>
        <v>868</v>
      </c>
      <c r="L36" s="51">
        <v>-34.48795180722892</v>
      </c>
      <c r="M36" s="59"/>
    </row>
    <row r="37" spans="1:13" s="9" customFormat="1" ht="15.75" customHeight="1">
      <c r="A37" s="22">
        <v>35</v>
      </c>
      <c r="B37" s="42" t="s">
        <v>39</v>
      </c>
      <c r="C37" s="48">
        <v>146</v>
      </c>
      <c r="D37" s="49">
        <v>143.33333333333334</v>
      </c>
      <c r="E37" s="48">
        <v>250</v>
      </c>
      <c r="F37" s="49">
        <v>-1.1857707509881423</v>
      </c>
      <c r="G37" s="48">
        <v>396</v>
      </c>
      <c r="H37" s="49">
        <v>26.517571884984026</v>
      </c>
      <c r="I37" s="48">
        <v>0</v>
      </c>
      <c r="J37" s="49"/>
      <c r="K37" s="50">
        <v>396</v>
      </c>
      <c r="L37" s="51">
        <v>26.517571884984026</v>
      </c>
      <c r="M37" s="59"/>
    </row>
    <row r="38" spans="1:13" s="9" customFormat="1" ht="15.75" customHeight="1">
      <c r="A38" s="22">
        <v>36</v>
      </c>
      <c r="B38" s="42" t="s">
        <v>40</v>
      </c>
      <c r="C38" s="48">
        <v>16210</v>
      </c>
      <c r="D38" s="49">
        <v>13.103544515768908</v>
      </c>
      <c r="E38" s="48">
        <v>4148</v>
      </c>
      <c r="F38" s="49">
        <v>7.128099173553719</v>
      </c>
      <c r="G38" s="48">
        <v>20357</v>
      </c>
      <c r="H38" s="49">
        <v>11.833214305334286</v>
      </c>
      <c r="I38" s="48">
        <v>48</v>
      </c>
      <c r="J38" s="49">
        <v>-29.41176470588235</v>
      </c>
      <c r="K38" s="50">
        <v>20405</v>
      </c>
      <c r="L38" s="51">
        <v>11.661376819525008</v>
      </c>
      <c r="M38" s="59"/>
    </row>
    <row r="39" spans="1:13" s="9" customFormat="1" ht="15.75" customHeight="1">
      <c r="A39" s="22">
        <v>37</v>
      </c>
      <c r="B39" s="42" t="s">
        <v>41</v>
      </c>
      <c r="C39" s="48">
        <v>239</v>
      </c>
      <c r="D39" s="49">
        <v>-33.795013850415515</v>
      </c>
      <c r="E39" s="48">
        <v>2443</v>
      </c>
      <c r="F39" s="49">
        <v>7.290294246815986</v>
      </c>
      <c r="G39" s="48">
        <v>2682</v>
      </c>
      <c r="H39" s="49">
        <v>1.6679302501895374</v>
      </c>
      <c r="I39" s="48">
        <v>2</v>
      </c>
      <c r="J39" s="49">
        <v>-33.333333333333336</v>
      </c>
      <c r="K39" s="50">
        <v>2684</v>
      </c>
      <c r="L39" s="51">
        <v>1.628171147292692</v>
      </c>
      <c r="M39" s="59"/>
    </row>
    <row r="40" spans="1:13" s="9" customFormat="1" ht="15.75" customHeight="1">
      <c r="A40" s="11"/>
      <c r="B40" s="11" t="s">
        <v>0</v>
      </c>
      <c r="C40" s="12">
        <f>SUM(C3:C39)</f>
        <v>418071</v>
      </c>
      <c r="D40" s="51">
        <v>7.55674699446101</v>
      </c>
      <c r="E40" s="12">
        <f>SUM(E3:E39)</f>
        <v>23657</v>
      </c>
      <c r="F40" s="51">
        <v>32.88209852272089</v>
      </c>
      <c r="G40" s="12">
        <f>SUM(G3:G39)</f>
        <v>441721</v>
      </c>
      <c r="H40" s="51">
        <v>8.66469864698647</v>
      </c>
      <c r="I40" s="12">
        <f>SUM(I3:I39)</f>
        <v>31596</v>
      </c>
      <c r="J40" s="51">
        <v>-12.498269129579883</v>
      </c>
      <c r="K40" s="12">
        <f>SUM(K3:K39)</f>
        <v>473318</v>
      </c>
      <c r="L40" s="51">
        <v>6.937904982241783</v>
      </c>
      <c r="M40" s="59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21" customFormat="1" ht="15.75" customHeight="1">
      <c r="A1" s="8"/>
      <c r="B1" s="19" t="s">
        <v>56</v>
      </c>
      <c r="C1" s="63" t="s">
        <v>57</v>
      </c>
      <c r="D1" s="63"/>
      <c r="E1" s="63"/>
      <c r="F1" s="63"/>
      <c r="G1" s="63"/>
      <c r="H1" s="63"/>
      <c r="I1" s="20"/>
    </row>
    <row r="2" spans="1:9" s="25" customFormat="1" ht="15.75" customHeight="1">
      <c r="A2" s="22" t="s">
        <v>2</v>
      </c>
      <c r="B2" s="22" t="s">
        <v>3</v>
      </c>
      <c r="C2" s="23" t="s">
        <v>4</v>
      </c>
      <c r="D2" s="24" t="s">
        <v>5</v>
      </c>
      <c r="E2" s="23" t="s">
        <v>6</v>
      </c>
      <c r="F2" s="24" t="s">
        <v>5</v>
      </c>
      <c r="G2" s="23" t="s">
        <v>7</v>
      </c>
      <c r="H2" s="24" t="s">
        <v>5</v>
      </c>
      <c r="I2" s="58"/>
    </row>
    <row r="3" spans="1:9" s="25" customFormat="1" ht="15.75" customHeight="1">
      <c r="A3" s="26">
        <v>1</v>
      </c>
      <c r="B3" s="27" t="s">
        <v>8</v>
      </c>
      <c r="C3" s="28">
        <v>1542</v>
      </c>
      <c r="D3" s="29">
        <v>6.344827586206897</v>
      </c>
      <c r="E3" s="28">
        <v>158626</v>
      </c>
      <c r="F3" s="29">
        <v>13.57605699352021</v>
      </c>
      <c r="G3" s="28">
        <v>137</v>
      </c>
      <c r="H3" s="29">
        <v>6.2015503875969</v>
      </c>
      <c r="I3" s="60"/>
    </row>
    <row r="4" spans="1:9" s="25" customFormat="1" ht="15.75" customHeight="1">
      <c r="A4" s="26">
        <v>2</v>
      </c>
      <c r="B4" s="27" t="s">
        <v>9</v>
      </c>
      <c r="C4" s="28">
        <v>1428</v>
      </c>
      <c r="D4" s="29">
        <v>-2.459016393442623</v>
      </c>
      <c r="E4" s="28">
        <v>58943</v>
      </c>
      <c r="F4" s="29">
        <v>15.540527295893364</v>
      </c>
      <c r="G4" s="28">
        <v>615</v>
      </c>
      <c r="H4" s="29">
        <v>4.4142614601018675</v>
      </c>
      <c r="I4" s="60"/>
    </row>
    <row r="5" spans="1:9" s="25" customFormat="1" ht="15.75" customHeight="1">
      <c r="A5" s="26">
        <v>3</v>
      </c>
      <c r="B5" s="27" t="s">
        <v>10</v>
      </c>
      <c r="C5" s="28">
        <v>3533</v>
      </c>
      <c r="D5" s="29">
        <v>5.305514157973175</v>
      </c>
      <c r="E5" s="28">
        <v>329584</v>
      </c>
      <c r="F5" s="29">
        <v>7.288204560621104</v>
      </c>
      <c r="G5" s="28">
        <v>188</v>
      </c>
      <c r="H5" s="29">
        <v>-2.0833333333333335</v>
      </c>
      <c r="I5" s="60"/>
    </row>
    <row r="6" spans="1:9" s="25" customFormat="1" ht="15.75" customHeight="1">
      <c r="A6" s="26">
        <v>4</v>
      </c>
      <c r="B6" s="27" t="s">
        <v>11</v>
      </c>
      <c r="C6" s="28">
        <v>6329</v>
      </c>
      <c r="D6" s="29">
        <v>2.7768756089639495</v>
      </c>
      <c r="E6" s="28">
        <v>777656</v>
      </c>
      <c r="F6" s="29">
        <v>7.617068033555951</v>
      </c>
      <c r="G6" s="28">
        <v>9391</v>
      </c>
      <c r="H6" s="29">
        <v>2.982783199912271</v>
      </c>
      <c r="I6" s="60"/>
    </row>
    <row r="7" spans="1:9" s="25" customFormat="1" ht="15.75" customHeight="1">
      <c r="A7" s="26">
        <v>5</v>
      </c>
      <c r="B7" s="27" t="s">
        <v>12</v>
      </c>
      <c r="C7" s="28">
        <v>6212</v>
      </c>
      <c r="D7" s="29">
        <v>-6.445783132530121</v>
      </c>
      <c r="E7" s="28">
        <v>534413</v>
      </c>
      <c r="F7" s="29">
        <v>4.5169630581420135</v>
      </c>
      <c r="G7" s="28">
        <v>3844</v>
      </c>
      <c r="H7" s="29">
        <v>15.678603671381282</v>
      </c>
      <c r="I7" s="60"/>
    </row>
    <row r="8" spans="1:9" s="25" customFormat="1" ht="15.75" customHeight="1">
      <c r="A8" s="26">
        <v>6</v>
      </c>
      <c r="B8" s="27" t="s">
        <v>13</v>
      </c>
      <c r="C8" s="28">
        <v>1135</v>
      </c>
      <c r="D8" s="29">
        <v>-20.74022346368715</v>
      </c>
      <c r="E8" s="28">
        <v>6946</v>
      </c>
      <c r="F8" s="29">
        <v>11.474883646284706</v>
      </c>
      <c r="G8" s="28">
        <v>0</v>
      </c>
      <c r="H8" s="29"/>
      <c r="I8" s="60"/>
    </row>
    <row r="9" spans="1:9" s="25" customFormat="1" ht="15.75" customHeight="1">
      <c r="A9" s="26">
        <v>7</v>
      </c>
      <c r="B9" s="27" t="s">
        <v>14</v>
      </c>
      <c r="C9" s="28">
        <v>882</v>
      </c>
      <c r="D9" s="29">
        <v>-20.68345323741007</v>
      </c>
      <c r="E9" s="28">
        <v>2649</v>
      </c>
      <c r="F9" s="29">
        <v>-83.36682154966721</v>
      </c>
      <c r="G9" s="28">
        <v>3351</v>
      </c>
      <c r="H9" s="29">
        <v>22.79223158666178</v>
      </c>
      <c r="I9" s="60"/>
    </row>
    <row r="10" spans="1:9" s="25" customFormat="1" ht="15.75" customHeight="1">
      <c r="A10" s="26">
        <v>8</v>
      </c>
      <c r="B10" s="27" t="s">
        <v>15</v>
      </c>
      <c r="C10" s="28">
        <v>1766</v>
      </c>
      <c r="D10" s="29">
        <v>27.325162220620044</v>
      </c>
      <c r="E10" s="28">
        <v>201316</v>
      </c>
      <c r="F10" s="29">
        <v>32.32373027297405</v>
      </c>
      <c r="G10" s="28">
        <v>18</v>
      </c>
      <c r="H10" s="29">
        <v>350</v>
      </c>
      <c r="I10" s="60"/>
    </row>
    <row r="11" spans="1:9" s="25" customFormat="1" ht="15.75" customHeight="1">
      <c r="A11" s="26">
        <v>9</v>
      </c>
      <c r="B11" s="27" t="s">
        <v>16</v>
      </c>
      <c r="C11" s="28">
        <v>3970</v>
      </c>
      <c r="D11" s="29">
        <v>4.776986012140407</v>
      </c>
      <c r="E11" s="28">
        <v>389492</v>
      </c>
      <c r="F11" s="29">
        <v>14.065986844802643</v>
      </c>
      <c r="G11" s="28">
        <v>258</v>
      </c>
      <c r="H11" s="29">
        <v>-15.40983606557377</v>
      </c>
      <c r="I11" s="60"/>
    </row>
    <row r="12" spans="1:9" s="25" customFormat="1" ht="15.75" customHeight="1">
      <c r="A12" s="26">
        <v>10</v>
      </c>
      <c r="B12" s="27" t="s">
        <v>17</v>
      </c>
      <c r="C12" s="28">
        <v>5648</v>
      </c>
      <c r="D12" s="29">
        <v>5.27493010251631</v>
      </c>
      <c r="E12" s="28">
        <v>651865</v>
      </c>
      <c r="F12" s="29">
        <v>11.76712645846014</v>
      </c>
      <c r="G12" s="28">
        <v>797</v>
      </c>
      <c r="H12" s="29">
        <v>3.5064935064935066</v>
      </c>
      <c r="I12" s="60"/>
    </row>
    <row r="13" spans="1:9" s="25" customFormat="1" ht="15.75" customHeight="1">
      <c r="A13" s="26">
        <v>11</v>
      </c>
      <c r="B13" s="27" t="s">
        <v>18</v>
      </c>
      <c r="C13" s="28">
        <v>240</v>
      </c>
      <c r="D13" s="29">
        <v>1.694915254237288</v>
      </c>
      <c r="E13" s="28">
        <v>11170</v>
      </c>
      <c r="F13" s="29">
        <v>27.993583132806233</v>
      </c>
      <c r="G13" s="28">
        <v>0</v>
      </c>
      <c r="H13" s="29"/>
      <c r="I13" s="60"/>
    </row>
    <row r="14" spans="1:9" s="25" customFormat="1" ht="15.75" customHeight="1">
      <c r="A14" s="26">
        <v>12</v>
      </c>
      <c r="B14" s="27" t="s">
        <v>19</v>
      </c>
      <c r="C14" s="28">
        <v>545</v>
      </c>
      <c r="D14" s="29">
        <v>-2.3297491039426523</v>
      </c>
      <c r="E14" s="28">
        <v>21551</v>
      </c>
      <c r="F14" s="29">
        <v>37.37251402345742</v>
      </c>
      <c r="G14" s="28">
        <v>0</v>
      </c>
      <c r="H14" s="29"/>
      <c r="I14" s="60"/>
    </row>
    <row r="15" spans="1:9" s="25" customFormat="1" ht="15.75" customHeight="1">
      <c r="A15" s="26">
        <v>13</v>
      </c>
      <c r="B15" s="27" t="s">
        <v>20</v>
      </c>
      <c r="C15" s="28">
        <v>3158</v>
      </c>
      <c r="D15" s="29">
        <v>1.1855174623518103</v>
      </c>
      <c r="E15" s="28">
        <v>187643</v>
      </c>
      <c r="F15" s="29">
        <v>14.802170707682519</v>
      </c>
      <c r="G15" s="28">
        <v>64</v>
      </c>
      <c r="H15" s="29">
        <v>23.076923076923077</v>
      </c>
      <c r="I15" s="60"/>
    </row>
    <row r="16" spans="1:9" s="25" customFormat="1" ht="15.75" customHeight="1">
      <c r="A16" s="26">
        <v>14</v>
      </c>
      <c r="B16" s="27" t="s">
        <v>21</v>
      </c>
      <c r="C16" s="28">
        <v>458</v>
      </c>
      <c r="D16" s="29">
        <v>-10.019646365422396</v>
      </c>
      <c r="E16" s="28">
        <v>7307</v>
      </c>
      <c r="F16" s="29">
        <v>4.639839610482601</v>
      </c>
      <c r="G16" s="28">
        <v>0</v>
      </c>
      <c r="H16" s="29"/>
      <c r="I16" s="60"/>
    </row>
    <row r="17" spans="1:9" s="25" customFormat="1" ht="15.75" customHeight="1">
      <c r="A17" s="26">
        <v>15</v>
      </c>
      <c r="B17" s="27" t="s">
        <v>78</v>
      </c>
      <c r="C17" s="28">
        <v>373</v>
      </c>
      <c r="D17" s="29">
        <v>-50</v>
      </c>
      <c r="E17" s="28">
        <v>25562</v>
      </c>
      <c r="F17" s="29">
        <v>-58.675655140081155</v>
      </c>
      <c r="G17" s="28">
        <v>0</v>
      </c>
      <c r="H17" s="29"/>
      <c r="I17" s="60"/>
    </row>
    <row r="18" spans="1:9" s="25" customFormat="1" ht="15.75" customHeight="1">
      <c r="A18" s="26">
        <v>16</v>
      </c>
      <c r="B18" s="27" t="s">
        <v>22</v>
      </c>
      <c r="C18" s="28">
        <v>2352</v>
      </c>
      <c r="D18" s="29">
        <v>2.5730484081988663</v>
      </c>
      <c r="E18" s="28">
        <v>126851</v>
      </c>
      <c r="F18" s="29">
        <v>6.0299071357523175</v>
      </c>
      <c r="G18" s="28">
        <v>240</v>
      </c>
      <c r="H18" s="29">
        <v>-13.66906474820144</v>
      </c>
      <c r="I18" s="60"/>
    </row>
    <row r="19" spans="1:9" s="25" customFormat="1" ht="15.75" customHeight="1">
      <c r="A19" s="26">
        <v>17</v>
      </c>
      <c r="B19" s="27" t="s">
        <v>23</v>
      </c>
      <c r="C19" s="28">
        <v>2034</v>
      </c>
      <c r="D19" s="29">
        <v>18.80841121495327</v>
      </c>
      <c r="E19" s="28">
        <v>238178</v>
      </c>
      <c r="F19" s="29">
        <v>19.870556025284856</v>
      </c>
      <c r="G19" s="28">
        <v>151</v>
      </c>
      <c r="H19" s="29">
        <v>-4.430379746835443</v>
      </c>
      <c r="I19" s="60"/>
    </row>
    <row r="20" spans="1:9" s="25" customFormat="1" ht="15.75" customHeight="1">
      <c r="A20" s="26">
        <v>18</v>
      </c>
      <c r="B20" s="27" t="s">
        <v>24</v>
      </c>
      <c r="C20" s="28">
        <v>11021</v>
      </c>
      <c r="D20" s="29">
        <v>1.9424660068448802</v>
      </c>
      <c r="E20" s="28">
        <v>827972</v>
      </c>
      <c r="F20" s="29">
        <v>12.015260566047946</v>
      </c>
      <c r="G20" s="28">
        <v>1783</v>
      </c>
      <c r="H20" s="29">
        <v>1.653363740022805</v>
      </c>
      <c r="I20" s="60"/>
    </row>
    <row r="21" spans="1:9" s="25" customFormat="1" ht="15.75" customHeight="1">
      <c r="A21" s="26">
        <v>19</v>
      </c>
      <c r="B21" s="64" t="s">
        <v>76</v>
      </c>
      <c r="C21" s="28">
        <v>16742</v>
      </c>
      <c r="D21" s="29">
        <v>-3.720742998447294</v>
      </c>
      <c r="E21" s="28">
        <v>1736765</v>
      </c>
      <c r="F21" s="29">
        <v>0.7964987484337285</v>
      </c>
      <c r="G21" s="28">
        <v>39791</v>
      </c>
      <c r="H21" s="29">
        <v>12.182125740062025</v>
      </c>
      <c r="I21" s="60"/>
    </row>
    <row r="22" spans="1:9" s="25" customFormat="1" ht="15.75" customHeight="1">
      <c r="A22" s="26">
        <v>20</v>
      </c>
      <c r="B22" s="27" t="s">
        <v>25</v>
      </c>
      <c r="C22" s="28">
        <v>6301</v>
      </c>
      <c r="D22" s="29">
        <v>1.0423348300192432</v>
      </c>
      <c r="E22" s="28">
        <v>548766</v>
      </c>
      <c r="F22" s="29">
        <v>2.974009085842636</v>
      </c>
      <c r="G22" s="28">
        <v>391</v>
      </c>
      <c r="H22" s="29">
        <v>0.7731958762886598</v>
      </c>
      <c r="I22" s="60"/>
    </row>
    <row r="23" spans="1:9" s="25" customFormat="1" ht="15.75" customHeight="1">
      <c r="A23" s="26">
        <v>21</v>
      </c>
      <c r="B23" s="27" t="s">
        <v>26</v>
      </c>
      <c r="C23" s="28">
        <v>3919</v>
      </c>
      <c r="D23" s="29">
        <v>-1.2348790322580645</v>
      </c>
      <c r="E23" s="28">
        <v>249239</v>
      </c>
      <c r="F23" s="29">
        <v>16.30757887565156</v>
      </c>
      <c r="G23" s="28">
        <v>21</v>
      </c>
      <c r="H23" s="29">
        <v>-19.23076923076923</v>
      </c>
      <c r="I23" s="60"/>
    </row>
    <row r="24" spans="1:9" s="25" customFormat="1" ht="15.75" customHeight="1">
      <c r="A24" s="26">
        <v>22</v>
      </c>
      <c r="B24" s="27" t="s">
        <v>27</v>
      </c>
      <c r="C24" s="28">
        <v>4486</v>
      </c>
      <c r="D24" s="29">
        <v>5.305164319248826</v>
      </c>
      <c r="E24" s="28">
        <v>470953</v>
      </c>
      <c r="F24" s="29">
        <v>17.040687502485188</v>
      </c>
      <c r="G24" s="28">
        <v>163</v>
      </c>
      <c r="H24" s="29">
        <v>-33.739837398373986</v>
      </c>
      <c r="I24" s="60"/>
    </row>
    <row r="25" spans="1:9" s="25" customFormat="1" ht="15.75" customHeight="1">
      <c r="A25" s="26">
        <v>23</v>
      </c>
      <c r="B25" s="27" t="s">
        <v>28</v>
      </c>
      <c r="C25" s="28">
        <v>926</v>
      </c>
      <c r="D25" s="29">
        <v>-5.220061412487206</v>
      </c>
      <c r="E25" s="28">
        <v>29830</v>
      </c>
      <c r="F25" s="29">
        <v>35.78223860894897</v>
      </c>
      <c r="G25" s="28">
        <v>0</v>
      </c>
      <c r="H25" s="29"/>
      <c r="I25" s="60"/>
    </row>
    <row r="26" spans="1:9" s="25" customFormat="1" ht="15.75" customHeight="1">
      <c r="A26" s="26">
        <v>24</v>
      </c>
      <c r="B26" s="27" t="s">
        <v>29</v>
      </c>
      <c r="C26" s="28">
        <v>455</v>
      </c>
      <c r="D26" s="29">
        <v>2.247191011235955</v>
      </c>
      <c r="E26" s="28">
        <v>18841</v>
      </c>
      <c r="F26" s="29">
        <v>68.62973239058445</v>
      </c>
      <c r="G26" s="28">
        <v>0</v>
      </c>
      <c r="H26" s="29"/>
      <c r="I26" s="60"/>
    </row>
    <row r="27" spans="1:9" s="25" customFormat="1" ht="15.75" customHeight="1">
      <c r="A27" s="26">
        <v>25</v>
      </c>
      <c r="B27" s="27" t="s">
        <v>30</v>
      </c>
      <c r="C27" s="28">
        <v>726</v>
      </c>
      <c r="D27" s="29">
        <v>-8.10126582278481</v>
      </c>
      <c r="E27" s="28">
        <v>52889</v>
      </c>
      <c r="F27" s="29">
        <v>21.257766467203155</v>
      </c>
      <c r="G27" s="28">
        <v>103</v>
      </c>
      <c r="H27" s="29">
        <v>-49.00990099009901</v>
      </c>
      <c r="I27" s="60"/>
    </row>
    <row r="28" spans="1:9" s="25" customFormat="1" ht="15.75" customHeight="1">
      <c r="A28" s="26">
        <v>26</v>
      </c>
      <c r="B28" s="27" t="s">
        <v>31</v>
      </c>
      <c r="C28" s="28">
        <v>4064</v>
      </c>
      <c r="D28" s="29">
        <v>-0.9746588693957114</v>
      </c>
      <c r="E28" s="28">
        <v>450743</v>
      </c>
      <c r="F28" s="29">
        <v>7.051623077434616</v>
      </c>
      <c r="G28" s="28">
        <v>633</v>
      </c>
      <c r="H28" s="29">
        <v>-0.31496062992125984</v>
      </c>
      <c r="I28" s="60"/>
    </row>
    <row r="29" spans="1:9" s="25" customFormat="1" ht="15.75" customHeight="1">
      <c r="A29" s="26">
        <v>27</v>
      </c>
      <c r="B29" s="27" t="s">
        <v>32</v>
      </c>
      <c r="C29" s="28">
        <v>824</v>
      </c>
      <c r="D29" s="29">
        <v>-5.936073059360731</v>
      </c>
      <c r="E29" s="28">
        <v>49033</v>
      </c>
      <c r="F29" s="29">
        <v>-0.008157105858841282</v>
      </c>
      <c r="G29" s="28">
        <v>15</v>
      </c>
      <c r="H29" s="29">
        <v>-16.666666666666668</v>
      </c>
      <c r="I29" s="60"/>
    </row>
    <row r="30" spans="1:9" s="25" customFormat="1" ht="15.75" customHeight="1">
      <c r="A30" s="26">
        <v>28</v>
      </c>
      <c r="B30" s="27" t="s">
        <v>33</v>
      </c>
      <c r="C30" s="28">
        <v>1344</v>
      </c>
      <c r="D30" s="29">
        <v>21.190261496844002</v>
      </c>
      <c r="E30" s="28">
        <v>100647</v>
      </c>
      <c r="F30" s="29">
        <v>65.10063811289184</v>
      </c>
      <c r="G30" s="28">
        <v>43</v>
      </c>
      <c r="H30" s="29">
        <v>138.88888888888889</v>
      </c>
      <c r="I30" s="60"/>
    </row>
    <row r="31" spans="1:9" s="25" customFormat="1" ht="15.75" customHeight="1">
      <c r="A31" s="26">
        <v>29</v>
      </c>
      <c r="B31" s="27" t="s">
        <v>34</v>
      </c>
      <c r="C31" s="28">
        <v>4755</v>
      </c>
      <c r="D31" s="29">
        <v>-0.5230125523012552</v>
      </c>
      <c r="E31" s="28">
        <v>414925</v>
      </c>
      <c r="F31" s="29">
        <v>6.827649418392095</v>
      </c>
      <c r="G31" s="28">
        <v>1700</v>
      </c>
      <c r="H31" s="29">
        <v>6.4495929868503445</v>
      </c>
      <c r="I31" s="60"/>
    </row>
    <row r="32" spans="1:9" s="25" customFormat="1" ht="15.75" customHeight="1">
      <c r="A32" s="26">
        <v>30</v>
      </c>
      <c r="B32" s="27" t="s">
        <v>35</v>
      </c>
      <c r="C32" s="28">
        <v>28792</v>
      </c>
      <c r="D32" s="29">
        <v>-0.6178592385488937</v>
      </c>
      <c r="E32" s="28">
        <v>3481754</v>
      </c>
      <c r="F32" s="29">
        <v>6.398185296883217</v>
      </c>
      <c r="G32" s="28">
        <v>13155</v>
      </c>
      <c r="H32" s="29">
        <v>-7.755416871187154</v>
      </c>
      <c r="I32" s="60"/>
    </row>
    <row r="33" spans="1:9" s="25" customFormat="1" ht="15.75" customHeight="1">
      <c r="A33" s="26">
        <v>31</v>
      </c>
      <c r="B33" s="27" t="s">
        <v>36</v>
      </c>
      <c r="C33" s="28">
        <v>376</v>
      </c>
      <c r="D33" s="29">
        <v>31.46853146853147</v>
      </c>
      <c r="E33" s="28">
        <v>447</v>
      </c>
      <c r="F33" s="29">
        <v>44.193548387096776</v>
      </c>
      <c r="G33" s="28">
        <v>0</v>
      </c>
      <c r="H33" s="29"/>
      <c r="I33" s="60"/>
    </row>
    <row r="34" spans="1:9" s="25" customFormat="1" ht="15.75" customHeight="1">
      <c r="A34" s="26">
        <v>32</v>
      </c>
      <c r="B34" s="27" t="s">
        <v>37</v>
      </c>
      <c r="C34" s="28">
        <v>4732</v>
      </c>
      <c r="D34" s="29">
        <v>-4.941743672157493</v>
      </c>
      <c r="E34" s="28">
        <v>333399</v>
      </c>
      <c r="F34" s="29">
        <v>8.340699049822573</v>
      </c>
      <c r="G34" s="28">
        <v>666</v>
      </c>
      <c r="H34" s="29">
        <v>-6.853146853146853</v>
      </c>
      <c r="I34" s="60"/>
    </row>
    <row r="35" spans="1:9" s="25" customFormat="1" ht="15.75" customHeight="1">
      <c r="A35" s="26">
        <v>33</v>
      </c>
      <c r="B35" s="27" t="s">
        <v>38</v>
      </c>
      <c r="C35" s="28">
        <v>1193</v>
      </c>
      <c r="D35" s="29">
        <v>-20.99337748344371</v>
      </c>
      <c r="E35" s="28">
        <v>142005</v>
      </c>
      <c r="F35" s="29">
        <v>-19.177575412635175</v>
      </c>
      <c r="G35" s="28">
        <v>1</v>
      </c>
      <c r="H35" s="29">
        <v>0</v>
      </c>
      <c r="I35" s="60"/>
    </row>
    <row r="36" spans="1:9" s="25" customFormat="1" ht="15.75" customHeight="1">
      <c r="A36" s="26">
        <v>34</v>
      </c>
      <c r="B36" s="64" t="s">
        <v>77</v>
      </c>
      <c r="C36" s="28">
        <v>0</v>
      </c>
      <c r="D36" s="29" t="s">
        <v>58</v>
      </c>
      <c r="E36" s="28">
        <v>0</v>
      </c>
      <c r="F36" s="29">
        <v>-99.99949719940066</v>
      </c>
      <c r="G36" s="28">
        <v>0</v>
      </c>
      <c r="H36" s="29" t="s">
        <v>58</v>
      </c>
      <c r="I36" s="60"/>
    </row>
    <row r="37" spans="1:9" s="25" customFormat="1" ht="15.75" customHeight="1">
      <c r="A37" s="26">
        <v>35</v>
      </c>
      <c r="B37" s="27" t="s">
        <v>39</v>
      </c>
      <c r="C37" s="28">
        <v>1601</v>
      </c>
      <c r="D37" s="29">
        <v>18.329637841832962</v>
      </c>
      <c r="E37" s="28">
        <v>81725</v>
      </c>
      <c r="F37" s="29">
        <v>21.192573479253788</v>
      </c>
      <c r="G37" s="28">
        <v>44</v>
      </c>
      <c r="H37" s="29">
        <v>-18.51851851851852</v>
      </c>
      <c r="I37" s="60"/>
    </row>
    <row r="38" spans="1:9" s="25" customFormat="1" ht="15.75" customHeight="1">
      <c r="A38" s="26">
        <v>36</v>
      </c>
      <c r="B38" s="27" t="s">
        <v>40</v>
      </c>
      <c r="C38" s="28">
        <v>9541</v>
      </c>
      <c r="D38" s="29">
        <v>33.42189903509998</v>
      </c>
      <c r="E38" s="28">
        <v>928282</v>
      </c>
      <c r="F38" s="29">
        <v>39.75393917130615</v>
      </c>
      <c r="G38" s="28">
        <v>3596</v>
      </c>
      <c r="H38" s="29">
        <v>11.677018633540373</v>
      </c>
      <c r="I38" s="60"/>
    </row>
    <row r="39" spans="1:9" s="25" customFormat="1" ht="15.75" customHeight="1">
      <c r="A39" s="26">
        <v>37</v>
      </c>
      <c r="B39" s="27" t="s">
        <v>41</v>
      </c>
      <c r="C39" s="28">
        <v>3703</v>
      </c>
      <c r="D39" s="29">
        <v>-0.45698924731182794</v>
      </c>
      <c r="E39" s="28">
        <v>363616</v>
      </c>
      <c r="F39" s="29">
        <v>8.429775724846204</v>
      </c>
      <c r="G39" s="28">
        <v>409</v>
      </c>
      <c r="H39" s="29">
        <v>-14.96881496881497</v>
      </c>
      <c r="I39" s="60"/>
    </row>
    <row r="40" spans="1:9" s="25" customFormat="1" ht="15.75" customHeight="1">
      <c r="A40" s="10"/>
      <c r="B40" s="11" t="s">
        <v>0</v>
      </c>
      <c r="C40" s="12">
        <f>SUM(C3:C39)</f>
        <v>147106</v>
      </c>
      <c r="D40" s="30">
        <v>0.07823555023402634</v>
      </c>
      <c r="E40" s="12">
        <f>SUM(E3:E39)</f>
        <v>14011583</v>
      </c>
      <c r="F40" s="30">
        <v>7.484905869669378</v>
      </c>
      <c r="G40" s="12">
        <f>SUM(G3:G39)</f>
        <v>81568</v>
      </c>
      <c r="H40" s="30">
        <v>5.942021456217367</v>
      </c>
      <c r="I40" s="61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4" customWidth="1"/>
    <col min="4" max="4" width="5.28125" style="5" customWidth="1"/>
    <col min="5" max="5" width="14.28125" style="4" customWidth="1"/>
    <col min="6" max="6" width="5.28125" style="5" customWidth="1"/>
    <col min="7" max="7" width="14.28125" style="4" customWidth="1"/>
    <col min="8" max="8" width="5.28125" style="5" customWidth="1"/>
    <col min="9" max="9" width="14.28125" style="4" customWidth="1"/>
    <col min="10" max="10" width="5.28125" style="5" customWidth="1"/>
    <col min="11" max="11" width="14.28125" style="4" customWidth="1"/>
    <col min="12" max="12" width="5.28125" style="5" customWidth="1"/>
    <col min="13" max="13" width="14.28125" style="4" customWidth="1"/>
    <col min="14" max="15" width="5.28125" style="5" customWidth="1"/>
    <col min="16" max="16384" width="9.140625" style="1" customWidth="1"/>
  </cols>
  <sheetData>
    <row r="1" spans="2:15" s="8" customFormat="1" ht="15.75" customHeight="1">
      <c r="B1" s="31" t="s">
        <v>59</v>
      </c>
      <c r="C1" s="62" t="str">
        <f>'Totali Giugno'!C1</f>
        <v>Giugno 2011 (su base 2010)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46"/>
    </row>
    <row r="2" spans="1:15" s="9" customFormat="1" ht="15.75" customHeight="1">
      <c r="A2" s="22" t="s">
        <v>2</v>
      </c>
      <c r="B2" s="22" t="s">
        <v>3</v>
      </c>
      <c r="C2" s="23" t="s">
        <v>43</v>
      </c>
      <c r="D2" s="24" t="s">
        <v>5</v>
      </c>
      <c r="E2" s="56" t="s">
        <v>44</v>
      </c>
      <c r="F2" s="24" t="s">
        <v>5</v>
      </c>
      <c r="G2" s="57" t="s">
        <v>45</v>
      </c>
      <c r="H2" s="53" t="s">
        <v>5</v>
      </c>
      <c r="I2" s="13" t="s">
        <v>46</v>
      </c>
      <c r="J2" s="24" t="s">
        <v>5</v>
      </c>
      <c r="K2" s="47" t="s">
        <v>47</v>
      </c>
      <c r="L2" s="24" t="s">
        <v>5</v>
      </c>
      <c r="M2" s="35" t="s">
        <v>48</v>
      </c>
      <c r="N2" s="24" t="s">
        <v>5</v>
      </c>
      <c r="O2" s="58"/>
    </row>
    <row r="3" spans="1:15" s="9" customFormat="1" ht="15.75" customHeight="1">
      <c r="A3" s="22">
        <v>1</v>
      </c>
      <c r="B3" s="42" t="s">
        <v>8</v>
      </c>
      <c r="C3" s="48">
        <v>936</v>
      </c>
      <c r="D3" s="49">
        <v>1.079913606911447</v>
      </c>
      <c r="E3" s="48">
        <v>406</v>
      </c>
      <c r="F3" s="49">
        <v>-8.144796380090497</v>
      </c>
      <c r="G3" s="55">
        <v>370</v>
      </c>
      <c r="H3" s="49">
        <v>-10.194174757281553</v>
      </c>
      <c r="I3" s="48">
        <v>1342</v>
      </c>
      <c r="J3" s="49">
        <v>-1.9005847953216375</v>
      </c>
      <c r="K3" s="48">
        <v>200</v>
      </c>
      <c r="L3" s="49">
        <v>143.90243902439025</v>
      </c>
      <c r="M3" s="50">
        <v>1542</v>
      </c>
      <c r="N3" s="51">
        <v>6.344827586206897</v>
      </c>
      <c r="O3" s="59"/>
    </row>
    <row r="4" spans="1:15" s="9" customFormat="1" ht="15.75" customHeight="1">
      <c r="A4" s="22">
        <v>2</v>
      </c>
      <c r="B4" s="42" t="s">
        <v>9</v>
      </c>
      <c r="C4" s="48">
        <v>310</v>
      </c>
      <c r="D4" s="49">
        <v>2.6490066225165565</v>
      </c>
      <c r="E4" s="48">
        <v>561</v>
      </c>
      <c r="F4" s="49">
        <v>6.25</v>
      </c>
      <c r="G4" s="55">
        <v>453</v>
      </c>
      <c r="H4" s="49">
        <v>5.348837209302325</v>
      </c>
      <c r="I4" s="48">
        <v>871</v>
      </c>
      <c r="J4" s="49">
        <v>4.9397590361445785</v>
      </c>
      <c r="K4" s="48">
        <v>557</v>
      </c>
      <c r="L4" s="49">
        <v>-12.145110410094638</v>
      </c>
      <c r="M4" s="50">
        <v>1428</v>
      </c>
      <c r="N4" s="51">
        <v>-2.459016393442623</v>
      </c>
      <c r="O4" s="59"/>
    </row>
    <row r="5" spans="1:15" s="9" customFormat="1" ht="15.75" customHeight="1">
      <c r="A5" s="22">
        <v>3</v>
      </c>
      <c r="B5" s="42" t="s">
        <v>10</v>
      </c>
      <c r="C5" s="48">
        <v>2054</v>
      </c>
      <c r="D5" s="49">
        <v>-2.9300567107750473</v>
      </c>
      <c r="E5" s="48">
        <v>886</v>
      </c>
      <c r="F5" s="49">
        <v>9.517923362175525</v>
      </c>
      <c r="G5" s="55">
        <v>715</v>
      </c>
      <c r="H5" s="49">
        <v>7.357357357357357</v>
      </c>
      <c r="I5" s="48">
        <v>2940</v>
      </c>
      <c r="J5" s="49">
        <v>0.5128205128205128</v>
      </c>
      <c r="K5" s="48">
        <v>593</v>
      </c>
      <c r="L5" s="49">
        <v>37.906976744186046</v>
      </c>
      <c r="M5" s="50">
        <v>3533</v>
      </c>
      <c r="N5" s="51">
        <v>5.305514157973175</v>
      </c>
      <c r="O5" s="59"/>
    </row>
    <row r="6" spans="1:15" s="9" customFormat="1" ht="15.75" customHeight="1">
      <c r="A6" s="22">
        <v>4</v>
      </c>
      <c r="B6" s="42" t="s">
        <v>11</v>
      </c>
      <c r="C6" s="48">
        <v>1914</v>
      </c>
      <c r="D6" s="49">
        <v>12.654502648616834</v>
      </c>
      <c r="E6" s="48">
        <v>4252</v>
      </c>
      <c r="F6" s="49">
        <v>-0.023512814483893724</v>
      </c>
      <c r="G6" s="55">
        <v>3713</v>
      </c>
      <c r="H6" s="49">
        <v>2.4841291747170855</v>
      </c>
      <c r="I6" s="48">
        <v>6166</v>
      </c>
      <c r="J6" s="49">
        <v>3.5954301075268815</v>
      </c>
      <c r="K6" s="48">
        <v>163</v>
      </c>
      <c r="L6" s="49">
        <v>-20.87378640776699</v>
      </c>
      <c r="M6" s="50">
        <v>6329</v>
      </c>
      <c r="N6" s="51">
        <v>2.7768756089639495</v>
      </c>
      <c r="O6" s="59"/>
    </row>
    <row r="7" spans="1:15" s="9" customFormat="1" ht="15.75" customHeight="1">
      <c r="A7" s="22">
        <v>5</v>
      </c>
      <c r="B7" s="42" t="s">
        <v>12</v>
      </c>
      <c r="C7" s="48">
        <v>1618</v>
      </c>
      <c r="D7" s="49">
        <v>-3.9192399049881237</v>
      </c>
      <c r="E7" s="48">
        <v>4001</v>
      </c>
      <c r="F7" s="49">
        <v>-6.365551135033934</v>
      </c>
      <c r="G7" s="55">
        <v>0</v>
      </c>
      <c r="H7" s="49"/>
      <c r="I7" s="48">
        <v>5619</v>
      </c>
      <c r="J7" s="49">
        <v>-5.673996978344804</v>
      </c>
      <c r="K7" s="48">
        <v>593</v>
      </c>
      <c r="L7" s="49">
        <v>-13.177159590043924</v>
      </c>
      <c r="M7" s="50">
        <v>6212</v>
      </c>
      <c r="N7" s="51">
        <v>-6.445783132530121</v>
      </c>
      <c r="O7" s="59"/>
    </row>
    <row r="8" spans="1:15" s="9" customFormat="1" ht="15.75" customHeight="1">
      <c r="A8" s="22">
        <v>6</v>
      </c>
      <c r="B8" s="42" t="s">
        <v>13</v>
      </c>
      <c r="C8" s="48">
        <v>239</v>
      </c>
      <c r="D8" s="49">
        <v>-2.0491803278688523</v>
      </c>
      <c r="E8" s="48">
        <v>13</v>
      </c>
      <c r="F8" s="49">
        <v>-31.57894736842105</v>
      </c>
      <c r="G8" s="55">
        <v>9</v>
      </c>
      <c r="H8" s="49">
        <v>-18.181818181818183</v>
      </c>
      <c r="I8" s="48">
        <v>252</v>
      </c>
      <c r="J8" s="49">
        <v>-4.182509505703422</v>
      </c>
      <c r="K8" s="48">
        <v>883</v>
      </c>
      <c r="L8" s="49">
        <v>-24.46535500427716</v>
      </c>
      <c r="M8" s="50">
        <v>1135</v>
      </c>
      <c r="N8" s="51">
        <v>-20.74022346368715</v>
      </c>
      <c r="O8" s="59"/>
    </row>
    <row r="9" spans="1:15" s="9" customFormat="1" ht="15.75" customHeight="1">
      <c r="A9" s="22">
        <v>7</v>
      </c>
      <c r="B9" s="42" t="s">
        <v>14</v>
      </c>
      <c r="C9" s="48">
        <v>305</v>
      </c>
      <c r="D9" s="49">
        <v>-29.561200923787528</v>
      </c>
      <c r="E9" s="48">
        <v>40</v>
      </c>
      <c r="F9" s="49">
        <v>-65.51724137931035</v>
      </c>
      <c r="G9" s="55">
        <v>18</v>
      </c>
      <c r="H9" s="49">
        <v>-73.13432835820896</v>
      </c>
      <c r="I9" s="48">
        <v>345</v>
      </c>
      <c r="J9" s="49">
        <v>-37.15846994535519</v>
      </c>
      <c r="K9" s="48">
        <v>537</v>
      </c>
      <c r="L9" s="49">
        <v>-4.618117229129663</v>
      </c>
      <c r="M9" s="50">
        <v>882</v>
      </c>
      <c r="N9" s="51">
        <v>-20.68345323741007</v>
      </c>
      <c r="O9" s="59"/>
    </row>
    <row r="10" spans="1:15" s="9" customFormat="1" ht="15.75" customHeight="1">
      <c r="A10" s="22">
        <v>8</v>
      </c>
      <c r="B10" s="42" t="s">
        <v>15</v>
      </c>
      <c r="C10" s="48">
        <v>1277</v>
      </c>
      <c r="D10" s="49">
        <v>30.84016393442623</v>
      </c>
      <c r="E10" s="48">
        <v>312</v>
      </c>
      <c r="F10" s="49">
        <v>24.302788844621514</v>
      </c>
      <c r="G10" s="55">
        <v>231</v>
      </c>
      <c r="H10" s="49">
        <v>8.450704225352112</v>
      </c>
      <c r="I10" s="48">
        <v>1589</v>
      </c>
      <c r="J10" s="49">
        <v>29.50285248573757</v>
      </c>
      <c r="K10" s="48">
        <v>177</v>
      </c>
      <c r="L10" s="49">
        <v>10.625</v>
      </c>
      <c r="M10" s="50">
        <v>1766</v>
      </c>
      <c r="N10" s="51">
        <v>27.325162220620044</v>
      </c>
      <c r="O10" s="59"/>
    </row>
    <row r="11" spans="1:15" s="9" customFormat="1" ht="15.75" customHeight="1">
      <c r="A11" s="22">
        <v>9</v>
      </c>
      <c r="B11" s="42" t="s">
        <v>16</v>
      </c>
      <c r="C11" s="48">
        <v>2599</v>
      </c>
      <c r="D11" s="49">
        <v>1.0104935872522347</v>
      </c>
      <c r="E11" s="48">
        <v>818</v>
      </c>
      <c r="F11" s="49">
        <v>16.524216524216524</v>
      </c>
      <c r="G11" s="55">
        <v>699</v>
      </c>
      <c r="H11" s="49">
        <v>13.658536585365853</v>
      </c>
      <c r="I11" s="48">
        <v>3417</v>
      </c>
      <c r="J11" s="49">
        <v>4.33587786259542</v>
      </c>
      <c r="K11" s="48">
        <v>553</v>
      </c>
      <c r="L11" s="49">
        <v>7.587548638132295</v>
      </c>
      <c r="M11" s="50">
        <v>3970</v>
      </c>
      <c r="N11" s="51">
        <v>4.776986012140407</v>
      </c>
      <c r="O11" s="59"/>
    </row>
    <row r="12" spans="1:15" s="9" customFormat="1" ht="15.75" customHeight="1">
      <c r="A12" s="22">
        <v>10</v>
      </c>
      <c r="B12" s="42" t="s">
        <v>17</v>
      </c>
      <c r="C12" s="48">
        <v>4205</v>
      </c>
      <c r="D12" s="49">
        <v>7.407407407407407</v>
      </c>
      <c r="E12" s="48">
        <v>1210</v>
      </c>
      <c r="F12" s="49">
        <v>1.1705685618729098</v>
      </c>
      <c r="G12" s="55">
        <v>1045</v>
      </c>
      <c r="H12" s="49">
        <v>5.449041372351161</v>
      </c>
      <c r="I12" s="48">
        <v>5415</v>
      </c>
      <c r="J12" s="49">
        <v>5.947955390334572</v>
      </c>
      <c r="K12" s="48">
        <v>233</v>
      </c>
      <c r="L12" s="49">
        <v>-8.26771653543307</v>
      </c>
      <c r="M12" s="50">
        <v>5648</v>
      </c>
      <c r="N12" s="51">
        <v>5.27493010251631</v>
      </c>
      <c r="O12" s="59"/>
    </row>
    <row r="13" spans="1:15" s="9" customFormat="1" ht="15.75" customHeight="1">
      <c r="A13" s="22">
        <v>11</v>
      </c>
      <c r="B13" s="42" t="s">
        <v>18</v>
      </c>
      <c r="C13" s="48">
        <v>218</v>
      </c>
      <c r="D13" s="49">
        <v>5.825242718446602</v>
      </c>
      <c r="E13" s="48">
        <v>0</v>
      </c>
      <c r="F13" s="49"/>
      <c r="G13" s="55">
        <v>0</v>
      </c>
      <c r="H13" s="49"/>
      <c r="I13" s="48">
        <v>218</v>
      </c>
      <c r="J13" s="49">
        <v>5.825242718446602</v>
      </c>
      <c r="K13" s="48">
        <v>22</v>
      </c>
      <c r="L13" s="49">
        <v>-26.666666666666668</v>
      </c>
      <c r="M13" s="50">
        <v>240</v>
      </c>
      <c r="N13" s="51">
        <v>1.694915254237288</v>
      </c>
      <c r="O13" s="59"/>
    </row>
    <row r="14" spans="1:15" s="9" customFormat="1" ht="15.75" customHeight="1">
      <c r="A14" s="22">
        <v>12</v>
      </c>
      <c r="B14" s="42" t="s">
        <v>19</v>
      </c>
      <c r="C14" s="48">
        <v>174</v>
      </c>
      <c r="D14" s="49">
        <v>40.32258064516129</v>
      </c>
      <c r="E14" s="48">
        <v>142</v>
      </c>
      <c r="F14" s="49">
        <v>10.9375</v>
      </c>
      <c r="G14" s="55">
        <v>71</v>
      </c>
      <c r="H14" s="49">
        <v>-29.702970297029704</v>
      </c>
      <c r="I14" s="48">
        <v>316</v>
      </c>
      <c r="J14" s="49">
        <v>25.396825396825395</v>
      </c>
      <c r="K14" s="48">
        <v>229</v>
      </c>
      <c r="L14" s="49">
        <v>-25.163398692810457</v>
      </c>
      <c r="M14" s="50">
        <v>545</v>
      </c>
      <c r="N14" s="51">
        <v>-2.3297491039426523</v>
      </c>
      <c r="O14" s="59"/>
    </row>
    <row r="15" spans="1:15" s="9" customFormat="1" ht="15.75" customHeight="1">
      <c r="A15" s="22">
        <v>13</v>
      </c>
      <c r="B15" s="42" t="s">
        <v>20</v>
      </c>
      <c r="C15" s="48">
        <v>395</v>
      </c>
      <c r="D15" s="49">
        <v>14.492753623188406</v>
      </c>
      <c r="E15" s="48">
        <v>1948</v>
      </c>
      <c r="F15" s="49">
        <v>3.672166045769026</v>
      </c>
      <c r="G15" s="55">
        <v>1711</v>
      </c>
      <c r="H15" s="49">
        <v>4.2656916514320535</v>
      </c>
      <c r="I15" s="48">
        <v>2343</v>
      </c>
      <c r="J15" s="49">
        <v>5.350719424460432</v>
      </c>
      <c r="K15" s="48">
        <v>815</v>
      </c>
      <c r="L15" s="49">
        <v>-9.141583054626533</v>
      </c>
      <c r="M15" s="50">
        <v>3158</v>
      </c>
      <c r="N15" s="51">
        <v>1.1855174623518103</v>
      </c>
      <c r="O15" s="59"/>
    </row>
    <row r="16" spans="1:15" s="9" customFormat="1" ht="15.75" customHeight="1">
      <c r="A16" s="22">
        <v>14</v>
      </c>
      <c r="B16" s="42" t="s">
        <v>21</v>
      </c>
      <c r="C16" s="48">
        <v>320</v>
      </c>
      <c r="D16" s="49">
        <v>-1.8404907975460123</v>
      </c>
      <c r="E16" s="48">
        <v>3</v>
      </c>
      <c r="F16" s="49"/>
      <c r="G16" s="55">
        <v>3</v>
      </c>
      <c r="H16" s="49"/>
      <c r="I16" s="48">
        <v>323</v>
      </c>
      <c r="J16" s="49">
        <v>-0.9202453987730062</v>
      </c>
      <c r="K16" s="48">
        <v>135</v>
      </c>
      <c r="L16" s="49">
        <v>-26.229508196721312</v>
      </c>
      <c r="M16" s="50">
        <v>458</v>
      </c>
      <c r="N16" s="51">
        <v>-10.019646365422396</v>
      </c>
      <c r="O16" s="59"/>
    </row>
    <row r="17" spans="1:15" s="9" customFormat="1" ht="15.75" customHeight="1">
      <c r="A17" s="22">
        <v>15</v>
      </c>
      <c r="B17" s="42" t="s">
        <v>78</v>
      </c>
      <c r="C17" s="48">
        <v>6</v>
      </c>
      <c r="D17" s="49">
        <v>-97.54098360655738</v>
      </c>
      <c r="E17" s="48">
        <v>198</v>
      </c>
      <c r="F17" s="49">
        <v>-44.38202247191011</v>
      </c>
      <c r="G17" s="55">
        <v>160</v>
      </c>
      <c r="H17" s="49">
        <v>-43.262411347517734</v>
      </c>
      <c r="I17" s="48">
        <v>204</v>
      </c>
      <c r="J17" s="49">
        <v>-66</v>
      </c>
      <c r="K17" s="48">
        <v>169</v>
      </c>
      <c r="L17" s="49">
        <v>15.7534246575342</v>
      </c>
      <c r="M17" s="50">
        <v>373</v>
      </c>
      <c r="N17" s="51">
        <v>-50</v>
      </c>
      <c r="O17" s="59"/>
    </row>
    <row r="18" spans="1:15" s="9" customFormat="1" ht="15.75" customHeight="1">
      <c r="A18" s="22">
        <v>16</v>
      </c>
      <c r="B18" s="42" t="s">
        <v>22</v>
      </c>
      <c r="C18" s="48">
        <v>778</v>
      </c>
      <c r="D18" s="49">
        <v>-8.470588235294118</v>
      </c>
      <c r="E18" s="48">
        <v>691</v>
      </c>
      <c r="F18" s="49">
        <v>2.3703703703703702</v>
      </c>
      <c r="G18" s="55">
        <v>617</v>
      </c>
      <c r="H18" s="49">
        <v>-0.32310177705977383</v>
      </c>
      <c r="I18" s="48">
        <v>1469</v>
      </c>
      <c r="J18" s="49">
        <v>-3.6721311475409837</v>
      </c>
      <c r="K18" s="48">
        <v>883</v>
      </c>
      <c r="L18" s="49">
        <v>14.973958333333334</v>
      </c>
      <c r="M18" s="50">
        <v>2352</v>
      </c>
      <c r="N18" s="51">
        <v>2.5730484081988663</v>
      </c>
      <c r="O18" s="59"/>
    </row>
    <row r="19" spans="1:15" s="9" customFormat="1" ht="15.75" customHeight="1">
      <c r="A19" s="22">
        <v>17</v>
      </c>
      <c r="B19" s="42" t="s">
        <v>23</v>
      </c>
      <c r="C19" s="48">
        <v>1382</v>
      </c>
      <c r="D19" s="49">
        <v>9.682539682539682</v>
      </c>
      <c r="E19" s="48">
        <v>542</v>
      </c>
      <c r="F19" s="49">
        <v>45.69892473118279</v>
      </c>
      <c r="G19" s="55">
        <v>488</v>
      </c>
      <c r="H19" s="49">
        <v>639.3939393939394</v>
      </c>
      <c r="I19" s="48">
        <v>1924</v>
      </c>
      <c r="J19" s="49">
        <v>17.892156862745097</v>
      </c>
      <c r="K19" s="48">
        <v>110</v>
      </c>
      <c r="L19" s="49">
        <v>37.5</v>
      </c>
      <c r="M19" s="50">
        <v>2034</v>
      </c>
      <c r="N19" s="51">
        <v>18.80841121495327</v>
      </c>
      <c r="O19" s="59"/>
    </row>
    <row r="20" spans="1:15" s="9" customFormat="1" ht="15.75" customHeight="1">
      <c r="A20" s="22">
        <v>18</v>
      </c>
      <c r="B20" s="42" t="s">
        <v>24</v>
      </c>
      <c r="C20" s="48">
        <v>5049</v>
      </c>
      <c r="D20" s="49">
        <v>-1.9230769230769231</v>
      </c>
      <c r="E20" s="48">
        <v>3251</v>
      </c>
      <c r="F20" s="49">
        <v>12.647262647262647</v>
      </c>
      <c r="G20" s="55">
        <v>3251</v>
      </c>
      <c r="H20" s="49">
        <v>12.647262647262647</v>
      </c>
      <c r="I20" s="48">
        <v>8300</v>
      </c>
      <c r="J20" s="49">
        <v>3.3109285536470003</v>
      </c>
      <c r="K20" s="48">
        <v>2721</v>
      </c>
      <c r="L20" s="49">
        <v>-2.0165646380986675</v>
      </c>
      <c r="M20" s="50">
        <v>11021</v>
      </c>
      <c r="N20" s="51">
        <v>1.9424660068448802</v>
      </c>
      <c r="O20" s="59"/>
    </row>
    <row r="21" spans="1:15" s="9" customFormat="1" ht="15.75" customHeight="1">
      <c r="A21" s="22">
        <v>19</v>
      </c>
      <c r="B21" s="18" t="s">
        <v>76</v>
      </c>
      <c r="C21" s="48">
        <v>3509</v>
      </c>
      <c r="D21" s="49">
        <v>6.688963210702341</v>
      </c>
      <c r="E21" s="48">
        <v>12965</v>
      </c>
      <c r="F21" s="49">
        <v>-5.1364600863393575</v>
      </c>
      <c r="G21" s="55">
        <v>9529</v>
      </c>
      <c r="H21" s="49">
        <v>-4.8147038257916295</v>
      </c>
      <c r="I21" s="48">
        <v>16474</v>
      </c>
      <c r="J21" s="49">
        <v>-2.8426515687662186</v>
      </c>
      <c r="K21" s="48">
        <v>268</v>
      </c>
      <c r="L21" s="49">
        <v>-38.10623556581986</v>
      </c>
      <c r="M21" s="50">
        <v>16742</v>
      </c>
      <c r="N21" s="51">
        <v>-3.720742998447294</v>
      </c>
      <c r="O21" s="59"/>
    </row>
    <row r="22" spans="1:15" s="9" customFormat="1" ht="15.75" customHeight="1">
      <c r="A22" s="22">
        <v>20</v>
      </c>
      <c r="B22" s="42" t="s">
        <v>25</v>
      </c>
      <c r="C22" s="48">
        <v>3080</v>
      </c>
      <c r="D22" s="49">
        <v>-3.719912472647702</v>
      </c>
      <c r="E22" s="48">
        <v>2026</v>
      </c>
      <c r="F22" s="49">
        <v>0.3467062902426944</v>
      </c>
      <c r="G22" s="55">
        <v>1800</v>
      </c>
      <c r="H22" s="49">
        <v>0.8403361344537815</v>
      </c>
      <c r="I22" s="48">
        <v>5106</v>
      </c>
      <c r="J22" s="49">
        <v>-2.146416251437332</v>
      </c>
      <c r="K22" s="48">
        <v>1195</v>
      </c>
      <c r="L22" s="49">
        <v>17.387033398821217</v>
      </c>
      <c r="M22" s="50">
        <v>6301</v>
      </c>
      <c r="N22" s="51">
        <v>1.0423348300192432</v>
      </c>
      <c r="O22" s="59"/>
    </row>
    <row r="23" spans="1:15" s="9" customFormat="1" ht="15.75" customHeight="1">
      <c r="A23" s="22">
        <v>21</v>
      </c>
      <c r="B23" s="42" t="s">
        <v>26</v>
      </c>
      <c r="C23" s="48">
        <v>1518</v>
      </c>
      <c r="D23" s="49">
        <v>10.641399416909621</v>
      </c>
      <c r="E23" s="48">
        <v>828</v>
      </c>
      <c r="F23" s="49">
        <v>9.814323607427056</v>
      </c>
      <c r="G23" s="55">
        <v>713</v>
      </c>
      <c r="H23" s="49">
        <v>16.50326797385621</v>
      </c>
      <c r="I23" s="48">
        <v>2346</v>
      </c>
      <c r="J23" s="49">
        <v>10.348071495766698</v>
      </c>
      <c r="K23" s="48">
        <v>1573</v>
      </c>
      <c r="L23" s="49">
        <v>-14.603691639522259</v>
      </c>
      <c r="M23" s="50">
        <v>3919</v>
      </c>
      <c r="N23" s="51">
        <v>-1.2348790322580645</v>
      </c>
      <c r="O23" s="59"/>
    </row>
    <row r="24" spans="1:15" s="9" customFormat="1" ht="15.75" customHeight="1">
      <c r="A24" s="22">
        <v>22</v>
      </c>
      <c r="B24" s="42" t="s">
        <v>27</v>
      </c>
      <c r="C24" s="48">
        <v>3544</v>
      </c>
      <c r="D24" s="49">
        <v>0.5390070921985816</v>
      </c>
      <c r="E24" s="48">
        <v>718</v>
      </c>
      <c r="F24" s="49">
        <v>35.984848484848484</v>
      </c>
      <c r="G24" s="55">
        <v>663</v>
      </c>
      <c r="H24" s="49">
        <v>36.139630390143736</v>
      </c>
      <c r="I24" s="48">
        <v>4262</v>
      </c>
      <c r="J24" s="49">
        <v>5.156674068591167</v>
      </c>
      <c r="K24" s="48">
        <v>224</v>
      </c>
      <c r="L24" s="49">
        <v>8.21256038647343</v>
      </c>
      <c r="M24" s="50">
        <v>4486</v>
      </c>
      <c r="N24" s="51">
        <v>5.305164319248826</v>
      </c>
      <c r="O24" s="59"/>
    </row>
    <row r="25" spans="1:15" s="9" customFormat="1" ht="15.75" customHeight="1">
      <c r="A25" s="22">
        <v>23</v>
      </c>
      <c r="B25" s="42" t="s">
        <v>28</v>
      </c>
      <c r="C25" s="48">
        <v>368</v>
      </c>
      <c r="D25" s="49">
        <v>10.179640718562874</v>
      </c>
      <c r="E25" s="48">
        <v>102</v>
      </c>
      <c r="F25" s="49">
        <v>0.9900990099009901</v>
      </c>
      <c r="G25" s="55">
        <v>87</v>
      </c>
      <c r="H25" s="49">
        <v>4.819277108433735</v>
      </c>
      <c r="I25" s="48">
        <v>470</v>
      </c>
      <c r="J25" s="49">
        <v>8.045977011494253</v>
      </c>
      <c r="K25" s="48">
        <v>456</v>
      </c>
      <c r="L25" s="49">
        <v>-15.867158671586715</v>
      </c>
      <c r="M25" s="50">
        <v>926</v>
      </c>
      <c r="N25" s="51">
        <v>-5.220061412487206</v>
      </c>
      <c r="O25" s="59"/>
    </row>
    <row r="26" spans="1:15" s="9" customFormat="1" ht="15.75" customHeight="1">
      <c r="A26" s="22">
        <v>24</v>
      </c>
      <c r="B26" s="42" t="s">
        <v>29</v>
      </c>
      <c r="C26" s="48">
        <v>96</v>
      </c>
      <c r="D26" s="49">
        <v>57.377049180327866</v>
      </c>
      <c r="E26" s="48">
        <v>94</v>
      </c>
      <c r="F26" s="49">
        <v>34.285714285714285</v>
      </c>
      <c r="G26" s="55">
        <v>80</v>
      </c>
      <c r="H26" s="49">
        <v>48.148148148148145</v>
      </c>
      <c r="I26" s="48">
        <v>190</v>
      </c>
      <c r="J26" s="49">
        <v>45.038167938931295</v>
      </c>
      <c r="K26" s="48">
        <v>265</v>
      </c>
      <c r="L26" s="49">
        <v>-15.605095541401274</v>
      </c>
      <c r="M26" s="50">
        <v>455</v>
      </c>
      <c r="N26" s="51">
        <v>2.247191011235955</v>
      </c>
      <c r="O26" s="59"/>
    </row>
    <row r="27" spans="1:15" s="9" customFormat="1" ht="15.75" customHeight="1">
      <c r="A27" s="22">
        <v>25</v>
      </c>
      <c r="B27" s="42" t="s">
        <v>30</v>
      </c>
      <c r="C27" s="48">
        <v>223</v>
      </c>
      <c r="D27" s="49">
        <v>3.7209302325581395</v>
      </c>
      <c r="E27" s="48">
        <v>225</v>
      </c>
      <c r="F27" s="49">
        <v>-14.448669201520913</v>
      </c>
      <c r="G27" s="55">
        <v>185</v>
      </c>
      <c r="H27" s="49">
        <v>-13.551401869158878</v>
      </c>
      <c r="I27" s="48">
        <v>448</v>
      </c>
      <c r="J27" s="49">
        <v>-6.2761506276150625</v>
      </c>
      <c r="K27" s="48">
        <v>278</v>
      </c>
      <c r="L27" s="49">
        <v>-10.897435897435898</v>
      </c>
      <c r="M27" s="50">
        <v>726</v>
      </c>
      <c r="N27" s="51">
        <v>-8.10126582278481</v>
      </c>
      <c r="O27" s="59"/>
    </row>
    <row r="28" spans="1:15" s="9" customFormat="1" ht="15.75" customHeight="1">
      <c r="A28" s="22">
        <v>26</v>
      </c>
      <c r="B28" s="42" t="s">
        <v>31</v>
      </c>
      <c r="C28" s="48">
        <v>948</v>
      </c>
      <c r="D28" s="49">
        <v>11.79245283018868</v>
      </c>
      <c r="E28" s="48">
        <v>2645</v>
      </c>
      <c r="F28" s="49">
        <v>-1.7094017094017093</v>
      </c>
      <c r="G28" s="55">
        <v>0</v>
      </c>
      <c r="H28" s="49"/>
      <c r="I28" s="48">
        <v>3593</v>
      </c>
      <c r="J28" s="49">
        <v>1.5258547612319864</v>
      </c>
      <c r="K28" s="48">
        <v>471</v>
      </c>
      <c r="L28" s="49">
        <v>-16.63716814159292</v>
      </c>
      <c r="M28" s="50">
        <v>4064</v>
      </c>
      <c r="N28" s="51">
        <v>-0.9746588693957114</v>
      </c>
      <c r="O28" s="59"/>
    </row>
    <row r="29" spans="1:15" s="9" customFormat="1" ht="15.75" customHeight="1">
      <c r="A29" s="22">
        <v>27</v>
      </c>
      <c r="B29" s="42" t="s">
        <v>32</v>
      </c>
      <c r="C29" s="48">
        <v>479</v>
      </c>
      <c r="D29" s="49">
        <v>0.6302521008403361</v>
      </c>
      <c r="E29" s="48">
        <v>23</v>
      </c>
      <c r="F29" s="49">
        <v>-68.91891891891892</v>
      </c>
      <c r="G29" s="55">
        <v>23</v>
      </c>
      <c r="H29" s="49">
        <v>-68.91891891891892</v>
      </c>
      <c r="I29" s="48">
        <v>502</v>
      </c>
      <c r="J29" s="49">
        <v>-8.727272727272727</v>
      </c>
      <c r="K29" s="48">
        <v>322</v>
      </c>
      <c r="L29" s="49">
        <v>-1.2269938650306749</v>
      </c>
      <c r="M29" s="50">
        <v>824</v>
      </c>
      <c r="N29" s="51">
        <v>-5.936073059360731</v>
      </c>
      <c r="O29" s="59"/>
    </row>
    <row r="30" spans="1:15" s="9" customFormat="1" ht="15.75" customHeight="1">
      <c r="A30" s="22">
        <v>28</v>
      </c>
      <c r="B30" s="42" t="s">
        <v>33</v>
      </c>
      <c r="C30" s="48">
        <v>347</v>
      </c>
      <c r="D30" s="49">
        <v>144.3661971830986</v>
      </c>
      <c r="E30" s="48">
        <v>655</v>
      </c>
      <c r="F30" s="49">
        <v>-0.6069802731411229</v>
      </c>
      <c r="G30" s="55">
        <v>302</v>
      </c>
      <c r="H30" s="49">
        <v>-27.577937649880095</v>
      </c>
      <c r="I30" s="48">
        <v>1002</v>
      </c>
      <c r="J30" s="49">
        <v>25.093632958801496</v>
      </c>
      <c r="K30" s="48">
        <v>342</v>
      </c>
      <c r="L30" s="49">
        <v>11.03896103896104</v>
      </c>
      <c r="M30" s="50">
        <v>1344</v>
      </c>
      <c r="N30" s="51">
        <v>21.190261496844002</v>
      </c>
      <c r="O30" s="59"/>
    </row>
    <row r="31" spans="1:15" s="9" customFormat="1" ht="15.75" customHeight="1">
      <c r="A31" s="22">
        <v>29</v>
      </c>
      <c r="B31" s="42" t="s">
        <v>34</v>
      </c>
      <c r="C31" s="48">
        <v>532</v>
      </c>
      <c r="D31" s="49">
        <v>-23.121387283236995</v>
      </c>
      <c r="E31" s="48">
        <v>2309</v>
      </c>
      <c r="F31" s="49">
        <v>-0.08654262224145391</v>
      </c>
      <c r="G31" s="55">
        <v>2226</v>
      </c>
      <c r="H31" s="49">
        <v>-1.4608233731739708</v>
      </c>
      <c r="I31" s="48">
        <v>2841</v>
      </c>
      <c r="J31" s="49">
        <v>-5.394605394605395</v>
      </c>
      <c r="K31" s="48">
        <v>1914</v>
      </c>
      <c r="L31" s="49">
        <v>7.70962296004502</v>
      </c>
      <c r="M31" s="50">
        <v>4755</v>
      </c>
      <c r="N31" s="51">
        <v>-0.5230125523012552</v>
      </c>
      <c r="O31" s="59"/>
    </row>
    <row r="32" spans="1:15" s="9" customFormat="1" ht="15.75" customHeight="1">
      <c r="A32" s="22">
        <v>30</v>
      </c>
      <c r="B32" s="42" t="s">
        <v>35</v>
      </c>
      <c r="C32" s="48">
        <v>11509</v>
      </c>
      <c r="D32" s="49">
        <v>-3.122895622895623</v>
      </c>
      <c r="E32" s="48">
        <v>17259</v>
      </c>
      <c r="F32" s="49">
        <v>1.024350269257785</v>
      </c>
      <c r="G32" s="55">
        <v>11251</v>
      </c>
      <c r="H32" s="49">
        <v>5.376041959351878</v>
      </c>
      <c r="I32" s="48">
        <v>28768</v>
      </c>
      <c r="J32" s="49">
        <v>-0.6767021129678221</v>
      </c>
      <c r="K32" s="48">
        <v>24</v>
      </c>
      <c r="L32" s="49">
        <v>242.85714285714286</v>
      </c>
      <c r="M32" s="50">
        <v>28792</v>
      </c>
      <c r="N32" s="51">
        <v>-0.6178592385488937</v>
      </c>
      <c r="O32" s="59"/>
    </row>
    <row r="33" spans="1:15" s="9" customFormat="1" ht="15.75" customHeight="1">
      <c r="A33" s="22">
        <v>31</v>
      </c>
      <c r="B33" s="42" t="s">
        <v>36</v>
      </c>
      <c r="C33" s="48">
        <v>25</v>
      </c>
      <c r="D33" s="49">
        <v>19.047619047619047</v>
      </c>
      <c r="E33" s="48">
        <v>25</v>
      </c>
      <c r="F33" s="49">
        <v>31.57894736842105</v>
      </c>
      <c r="G33" s="55">
        <v>25</v>
      </c>
      <c r="H33" s="49">
        <v>31.57894736842105</v>
      </c>
      <c r="I33" s="48">
        <v>50</v>
      </c>
      <c r="J33" s="49">
        <v>25</v>
      </c>
      <c r="K33" s="48">
        <v>326</v>
      </c>
      <c r="L33" s="49">
        <v>32.520325203252035</v>
      </c>
      <c r="M33" s="50">
        <v>376</v>
      </c>
      <c r="N33" s="51">
        <v>31.46853146853147</v>
      </c>
      <c r="O33" s="59"/>
    </row>
    <row r="34" spans="1:15" s="9" customFormat="1" ht="15.75" customHeight="1">
      <c r="A34" s="22">
        <v>32</v>
      </c>
      <c r="B34" s="42" t="s">
        <v>37</v>
      </c>
      <c r="C34" s="48">
        <v>1976</v>
      </c>
      <c r="D34" s="49">
        <v>-1.0515773660490737</v>
      </c>
      <c r="E34" s="48">
        <v>1730</v>
      </c>
      <c r="F34" s="49">
        <v>-10.176531671858775</v>
      </c>
      <c r="G34" s="55">
        <v>1593</v>
      </c>
      <c r="H34" s="49">
        <v>-6.842105263157895</v>
      </c>
      <c r="I34" s="48">
        <v>3706</v>
      </c>
      <c r="J34" s="49">
        <v>-5.531481009431557</v>
      </c>
      <c r="K34" s="48">
        <v>1026</v>
      </c>
      <c r="L34" s="49">
        <v>-2.748815165876777</v>
      </c>
      <c r="M34" s="50">
        <v>4732</v>
      </c>
      <c r="N34" s="51">
        <v>-4.941743672157493</v>
      </c>
      <c r="O34" s="59"/>
    </row>
    <row r="35" spans="1:15" s="9" customFormat="1" ht="15.75" customHeight="1">
      <c r="A35" s="22">
        <v>33</v>
      </c>
      <c r="B35" s="42" t="s">
        <v>38</v>
      </c>
      <c r="C35" s="48">
        <v>709</v>
      </c>
      <c r="D35" s="49">
        <v>-12.252475247524753</v>
      </c>
      <c r="E35" s="48">
        <v>459</v>
      </c>
      <c r="F35" s="49">
        <v>-23.115577889447238</v>
      </c>
      <c r="G35" s="55">
        <v>442</v>
      </c>
      <c r="H35" s="49">
        <v>-23.924268502581757</v>
      </c>
      <c r="I35" s="48">
        <v>1168</v>
      </c>
      <c r="J35" s="49">
        <v>-16.868327402135233</v>
      </c>
      <c r="K35" s="48">
        <v>25</v>
      </c>
      <c r="L35" s="49">
        <v>-76.19047619047619</v>
      </c>
      <c r="M35" s="50">
        <v>1193</v>
      </c>
      <c r="N35" s="51">
        <v>-20.99337748344371</v>
      </c>
      <c r="O35" s="59"/>
    </row>
    <row r="36" spans="1:15" s="9" customFormat="1" ht="15.75" customHeight="1">
      <c r="A36" s="22">
        <v>34</v>
      </c>
      <c r="B36" s="18" t="s">
        <v>77</v>
      </c>
      <c r="C36" s="48">
        <v>0</v>
      </c>
      <c r="D36" s="49" t="s">
        <v>58</v>
      </c>
      <c r="E36" s="48">
        <v>0</v>
      </c>
      <c r="F36" s="49">
        <v>-100</v>
      </c>
      <c r="G36" s="55">
        <v>0</v>
      </c>
      <c r="H36" s="49">
        <v>-100</v>
      </c>
      <c r="I36" s="48">
        <v>0</v>
      </c>
      <c r="J36" s="49" t="s">
        <v>58</v>
      </c>
      <c r="K36" s="48">
        <v>0</v>
      </c>
      <c r="L36" s="49">
        <v>-100</v>
      </c>
      <c r="M36" s="50">
        <v>0</v>
      </c>
      <c r="N36" s="51" t="s">
        <v>58</v>
      </c>
      <c r="O36" s="59"/>
    </row>
    <row r="37" spans="1:15" s="9" customFormat="1" ht="15.75" customHeight="1">
      <c r="A37" s="22">
        <v>35</v>
      </c>
      <c r="B37" s="42" t="s">
        <v>39</v>
      </c>
      <c r="C37" s="48">
        <v>506</v>
      </c>
      <c r="D37" s="49">
        <v>26.184538653366584</v>
      </c>
      <c r="E37" s="48">
        <v>437</v>
      </c>
      <c r="F37" s="49">
        <v>13.802083333333334</v>
      </c>
      <c r="G37" s="55">
        <v>393</v>
      </c>
      <c r="H37" s="49">
        <v>8.56353591160221</v>
      </c>
      <c r="I37" s="48">
        <v>943</v>
      </c>
      <c r="J37" s="49">
        <v>20.127388535031848</v>
      </c>
      <c r="K37" s="48">
        <v>658</v>
      </c>
      <c r="L37" s="49">
        <v>15.845070422535212</v>
      </c>
      <c r="M37" s="50">
        <v>1601</v>
      </c>
      <c r="N37" s="51">
        <v>18.329637841832962</v>
      </c>
      <c r="O37" s="59"/>
    </row>
    <row r="38" spans="1:15" s="9" customFormat="1" ht="15.75" customHeight="1">
      <c r="A38" s="22">
        <v>36</v>
      </c>
      <c r="B38" s="42" t="s">
        <v>40</v>
      </c>
      <c r="C38" s="48">
        <v>2138</v>
      </c>
      <c r="D38" s="49">
        <v>11.354166666666666</v>
      </c>
      <c r="E38" s="48">
        <v>5859</v>
      </c>
      <c r="F38" s="49">
        <v>27.953701681589866</v>
      </c>
      <c r="G38" s="55">
        <v>4880</v>
      </c>
      <c r="H38" s="49">
        <v>25.353198047778065</v>
      </c>
      <c r="I38" s="48">
        <v>7997</v>
      </c>
      <c r="J38" s="49">
        <v>23.049699953839053</v>
      </c>
      <c r="K38" s="48">
        <v>1544</v>
      </c>
      <c r="L38" s="49">
        <v>136.80981595092024</v>
      </c>
      <c r="M38" s="50">
        <v>9541</v>
      </c>
      <c r="N38" s="51">
        <v>33.42189903509998</v>
      </c>
      <c r="O38" s="59"/>
    </row>
    <row r="39" spans="1:15" s="9" customFormat="1" ht="15.75" customHeight="1">
      <c r="A39" s="22">
        <v>37</v>
      </c>
      <c r="B39" s="42" t="s">
        <v>41</v>
      </c>
      <c r="C39" s="48">
        <v>1159</v>
      </c>
      <c r="D39" s="49">
        <v>-1.3617021276595744</v>
      </c>
      <c r="E39" s="48">
        <v>2153</v>
      </c>
      <c r="F39" s="49">
        <v>-1.4645308924485125</v>
      </c>
      <c r="G39" s="55">
        <v>1785</v>
      </c>
      <c r="H39" s="49">
        <v>11.492816989381636</v>
      </c>
      <c r="I39" s="48">
        <v>3312</v>
      </c>
      <c r="J39" s="49">
        <v>-1.4285714285714286</v>
      </c>
      <c r="K39" s="48">
        <v>391</v>
      </c>
      <c r="L39" s="49">
        <v>8.61111111111111</v>
      </c>
      <c r="M39" s="50">
        <v>3703</v>
      </c>
      <c r="N39" s="51">
        <v>-0.45698924731182794</v>
      </c>
      <c r="O39" s="59"/>
    </row>
    <row r="40" spans="1:15" s="9" customFormat="1" ht="15.75" customHeight="1">
      <c r="A40" s="11"/>
      <c r="B40" s="11" t="s">
        <v>0</v>
      </c>
      <c r="C40" s="12">
        <f>SUM(C3:C39)</f>
        <v>56445</v>
      </c>
      <c r="D40" s="51">
        <v>0.9641010964637702</v>
      </c>
      <c r="E40" s="12">
        <f>SUM(E3:E39)</f>
        <v>69786</v>
      </c>
      <c r="F40" s="51">
        <v>-0.41525750246157794</v>
      </c>
      <c r="G40" s="14">
        <f>SUM(G3:G39)</f>
        <v>49531</v>
      </c>
      <c r="H40" s="49">
        <v>1.972289131822206</v>
      </c>
      <c r="I40" s="12">
        <f>SUM(I3:I39)</f>
        <v>126231</v>
      </c>
      <c r="J40" s="51">
        <v>0.19685039370078738</v>
      </c>
      <c r="K40" s="12">
        <f>SUM(K3:K39)</f>
        <v>20875</v>
      </c>
      <c r="L40" s="51">
        <v>-0.6330921553693831</v>
      </c>
      <c r="M40" s="12">
        <f>SUM(M3:M39)</f>
        <v>147106</v>
      </c>
      <c r="N40" s="51">
        <v>0.07823555023402634</v>
      </c>
      <c r="O40" s="59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5" customWidth="1"/>
    <col min="5" max="5" width="14.28125" style="6" customWidth="1"/>
    <col min="6" max="6" width="5.28125" style="5" customWidth="1"/>
    <col min="7" max="7" width="13.28125" style="6" customWidth="1"/>
    <col min="8" max="8" width="4.7109375" style="5" customWidth="1"/>
    <col min="9" max="9" width="14.28125" style="6" customWidth="1"/>
    <col min="10" max="10" width="5.28125" style="5" customWidth="1"/>
    <col min="11" max="11" width="14.28125" style="6" customWidth="1"/>
    <col min="12" max="12" width="5.28125" style="5" customWidth="1"/>
    <col min="13" max="13" width="14.28125" style="6" customWidth="1"/>
    <col min="14" max="14" width="5.28125" style="5" customWidth="1"/>
    <col min="15" max="15" width="14.28125" style="6" customWidth="1"/>
    <col min="16" max="17" width="5.28125" style="5" customWidth="1"/>
    <col min="18" max="16384" width="9.140625" style="1" customWidth="1"/>
  </cols>
  <sheetData>
    <row r="1" spans="2:17" s="8" customFormat="1" ht="15.75" customHeight="1">
      <c r="B1" s="31" t="s">
        <v>60</v>
      </c>
      <c r="C1" s="62" t="str">
        <f>'Totali Giugno'!C1</f>
        <v>Giugno 2011 (su base 2010)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46"/>
    </row>
    <row r="2" spans="1:17" s="9" customFormat="1" ht="15.75" customHeight="1">
      <c r="A2" s="22" t="s">
        <v>2</v>
      </c>
      <c r="B2" s="22" t="s">
        <v>3</v>
      </c>
      <c r="C2" s="23" t="s">
        <v>43</v>
      </c>
      <c r="D2" s="24" t="s">
        <v>5</v>
      </c>
      <c r="E2" s="23" t="s">
        <v>44</v>
      </c>
      <c r="F2" s="24" t="s">
        <v>5</v>
      </c>
      <c r="G2" s="52" t="s">
        <v>45</v>
      </c>
      <c r="H2" s="53" t="s">
        <v>5</v>
      </c>
      <c r="I2" s="15" t="s">
        <v>50</v>
      </c>
      <c r="J2" s="24" t="s">
        <v>5</v>
      </c>
      <c r="K2" s="16" t="s">
        <v>46</v>
      </c>
      <c r="L2" s="24" t="s">
        <v>5</v>
      </c>
      <c r="M2" s="54" t="s">
        <v>47</v>
      </c>
      <c r="N2" s="24" t="s">
        <v>5</v>
      </c>
      <c r="O2" s="34" t="s">
        <v>48</v>
      </c>
      <c r="P2" s="24" t="s">
        <v>5</v>
      </c>
      <c r="Q2" s="58"/>
    </row>
    <row r="3" spans="1:17" s="9" customFormat="1" ht="15.75" customHeight="1">
      <c r="A3" s="22">
        <v>1</v>
      </c>
      <c r="B3" s="42" t="s">
        <v>8</v>
      </c>
      <c r="C3" s="48">
        <v>102280</v>
      </c>
      <c r="D3" s="49">
        <v>19.511112149751117</v>
      </c>
      <c r="E3" s="48">
        <v>56196</v>
      </c>
      <c r="F3" s="49">
        <v>4.408895825204838</v>
      </c>
      <c r="G3" s="55">
        <v>51872</v>
      </c>
      <c r="H3" s="49">
        <v>3.0392117913471854</v>
      </c>
      <c r="I3" s="48">
        <v>59</v>
      </c>
      <c r="J3" s="49">
        <v>-67.58241758241758</v>
      </c>
      <c r="K3" s="48">
        <v>158535</v>
      </c>
      <c r="L3" s="49">
        <v>13.574329987749575</v>
      </c>
      <c r="M3" s="48">
        <v>91</v>
      </c>
      <c r="N3" s="49">
        <v>16.666666666666668</v>
      </c>
      <c r="O3" s="50">
        <v>158626</v>
      </c>
      <c r="P3" s="51">
        <v>13.57605699352021</v>
      </c>
      <c r="Q3" s="59"/>
    </row>
    <row r="4" spans="1:17" s="9" customFormat="1" ht="15.75" customHeight="1">
      <c r="A4" s="22">
        <v>2</v>
      </c>
      <c r="B4" s="42" t="s">
        <v>9</v>
      </c>
      <c r="C4" s="48">
        <v>18281</v>
      </c>
      <c r="D4" s="49">
        <v>20.82617316589557</v>
      </c>
      <c r="E4" s="48">
        <v>39474</v>
      </c>
      <c r="F4" s="49">
        <v>14.053741693152269</v>
      </c>
      <c r="G4" s="55">
        <v>35636</v>
      </c>
      <c r="H4" s="49">
        <v>16.54511560977205</v>
      </c>
      <c r="I4" s="48">
        <v>545</v>
      </c>
      <c r="J4" s="49">
        <v>69.78193146417445</v>
      </c>
      <c r="K4" s="48">
        <v>58300</v>
      </c>
      <c r="L4" s="49">
        <v>16.457921335970116</v>
      </c>
      <c r="M4" s="48">
        <v>643</v>
      </c>
      <c r="N4" s="49">
        <v>-32.59958071278826</v>
      </c>
      <c r="O4" s="50">
        <v>58943</v>
      </c>
      <c r="P4" s="51">
        <v>15.540527295893364</v>
      </c>
      <c r="Q4" s="59"/>
    </row>
    <row r="5" spans="1:17" s="9" customFormat="1" ht="15.75" customHeight="1">
      <c r="A5" s="22">
        <v>3</v>
      </c>
      <c r="B5" s="42" t="s">
        <v>10</v>
      </c>
      <c r="C5" s="48">
        <v>237286</v>
      </c>
      <c r="D5" s="49">
        <v>4.624379403698446</v>
      </c>
      <c r="E5" s="48">
        <v>90741</v>
      </c>
      <c r="F5" s="49">
        <v>14.381334140069582</v>
      </c>
      <c r="G5" s="55">
        <v>82843</v>
      </c>
      <c r="H5" s="49">
        <v>19.718777999364143</v>
      </c>
      <c r="I5" s="48">
        <v>893</v>
      </c>
      <c r="J5" s="49">
        <v>58.333333333333336</v>
      </c>
      <c r="K5" s="48">
        <v>328920</v>
      </c>
      <c r="L5" s="49">
        <v>7.246962770709567</v>
      </c>
      <c r="M5" s="48">
        <v>664</v>
      </c>
      <c r="N5" s="49">
        <v>32.53493013972056</v>
      </c>
      <c r="O5" s="50">
        <v>329584</v>
      </c>
      <c r="P5" s="51">
        <v>7.288204560621104</v>
      </c>
      <c r="Q5" s="59"/>
    </row>
    <row r="6" spans="1:17" s="9" customFormat="1" ht="15.75" customHeight="1">
      <c r="A6" s="22">
        <v>4</v>
      </c>
      <c r="B6" s="42" t="s">
        <v>11</v>
      </c>
      <c r="C6" s="48">
        <v>237748</v>
      </c>
      <c r="D6" s="49">
        <v>18.220242061400455</v>
      </c>
      <c r="E6" s="48">
        <v>539484</v>
      </c>
      <c r="F6" s="49">
        <v>3.7385441945073667</v>
      </c>
      <c r="G6" s="55">
        <v>484429</v>
      </c>
      <c r="H6" s="49">
        <v>7.095894166231883</v>
      </c>
      <c r="I6" s="48">
        <v>262</v>
      </c>
      <c r="J6" s="49">
        <v>-78.93890675241157</v>
      </c>
      <c r="K6" s="48">
        <v>777494</v>
      </c>
      <c r="L6" s="49">
        <v>7.627714592631148</v>
      </c>
      <c r="M6" s="48">
        <v>162</v>
      </c>
      <c r="N6" s="49">
        <v>-27.027027027027028</v>
      </c>
      <c r="O6" s="50">
        <v>777656</v>
      </c>
      <c r="P6" s="51">
        <v>7.617068033555951</v>
      </c>
      <c r="Q6" s="59"/>
    </row>
    <row r="7" spans="1:17" s="9" customFormat="1" ht="15.75" customHeight="1">
      <c r="A7" s="22">
        <v>5</v>
      </c>
      <c r="B7" s="42" t="s">
        <v>12</v>
      </c>
      <c r="C7" s="48">
        <v>150498</v>
      </c>
      <c r="D7" s="49">
        <v>4.4218560277536865</v>
      </c>
      <c r="E7" s="48">
        <v>377769</v>
      </c>
      <c r="F7" s="49">
        <v>5.060154516177477</v>
      </c>
      <c r="G7" s="55">
        <v>0</v>
      </c>
      <c r="H7" s="49"/>
      <c r="I7" s="48">
        <v>5078</v>
      </c>
      <c r="J7" s="49">
        <v>-24.095665171898357</v>
      </c>
      <c r="K7" s="48">
        <v>533345</v>
      </c>
      <c r="L7" s="49">
        <v>4.497745836998838</v>
      </c>
      <c r="M7" s="48">
        <v>1068</v>
      </c>
      <c r="N7" s="49">
        <v>15.086206896551724</v>
      </c>
      <c r="O7" s="50">
        <v>534413</v>
      </c>
      <c r="P7" s="51">
        <v>4.5169630581420135</v>
      </c>
      <c r="Q7" s="59"/>
    </row>
    <row r="8" spans="1:17" s="9" customFormat="1" ht="15.75" customHeight="1">
      <c r="A8" s="22">
        <v>6</v>
      </c>
      <c r="B8" s="42" t="s">
        <v>13</v>
      </c>
      <c r="C8" s="48">
        <v>6210</v>
      </c>
      <c r="D8" s="49">
        <v>22.97029702970297</v>
      </c>
      <c r="E8" s="48">
        <v>106</v>
      </c>
      <c r="F8" s="49">
        <v>-69.97167138810198</v>
      </c>
      <c r="G8" s="55">
        <v>6</v>
      </c>
      <c r="H8" s="49">
        <v>-96.89119170984456</v>
      </c>
      <c r="I8" s="48">
        <v>34</v>
      </c>
      <c r="J8" s="49">
        <v>-47.69230769230769</v>
      </c>
      <c r="K8" s="48">
        <v>6350</v>
      </c>
      <c r="L8" s="49">
        <v>16.130212143379662</v>
      </c>
      <c r="M8" s="48">
        <v>596</v>
      </c>
      <c r="N8" s="49">
        <v>-21.887287024901703</v>
      </c>
      <c r="O8" s="50">
        <v>6946</v>
      </c>
      <c r="P8" s="51">
        <v>11.474883646284706</v>
      </c>
      <c r="Q8" s="59"/>
    </row>
    <row r="9" spans="1:17" s="9" customFormat="1" ht="15.75" customHeight="1">
      <c r="A9" s="22">
        <v>7</v>
      </c>
      <c r="B9" s="42" t="s">
        <v>14</v>
      </c>
      <c r="C9" s="48">
        <v>0</v>
      </c>
      <c r="D9" s="49">
        <v>-100</v>
      </c>
      <c r="E9" s="48">
        <v>1904</v>
      </c>
      <c r="F9" s="49">
        <v>-80.37113402061856</v>
      </c>
      <c r="G9" s="55">
        <v>273</v>
      </c>
      <c r="H9" s="49">
        <v>-96.08714347140605</v>
      </c>
      <c r="I9" s="48">
        <v>186</v>
      </c>
      <c r="J9" s="49">
        <v>376.9230769230769</v>
      </c>
      <c r="K9" s="48">
        <v>2090</v>
      </c>
      <c r="L9" s="49">
        <v>-86.46022285566208</v>
      </c>
      <c r="M9" s="48">
        <v>559</v>
      </c>
      <c r="N9" s="49">
        <v>14.081632653061224</v>
      </c>
      <c r="O9" s="50">
        <v>2649</v>
      </c>
      <c r="P9" s="51">
        <v>-83.36682154966721</v>
      </c>
      <c r="Q9" s="59"/>
    </row>
    <row r="10" spans="1:17" s="9" customFormat="1" ht="15.75" customHeight="1">
      <c r="A10" s="22">
        <v>8</v>
      </c>
      <c r="B10" s="42" t="s">
        <v>15</v>
      </c>
      <c r="C10" s="48">
        <v>162521</v>
      </c>
      <c r="D10" s="49">
        <v>31.541630581703103</v>
      </c>
      <c r="E10" s="48">
        <v>37155</v>
      </c>
      <c r="F10" s="49">
        <v>35.587344451337444</v>
      </c>
      <c r="G10" s="55">
        <v>30873</v>
      </c>
      <c r="H10" s="49">
        <v>19.509929160376263</v>
      </c>
      <c r="I10" s="48">
        <v>1083</v>
      </c>
      <c r="J10" s="49">
        <v>12.8125</v>
      </c>
      <c r="K10" s="48">
        <v>200759</v>
      </c>
      <c r="L10" s="49">
        <v>32.153060284108115</v>
      </c>
      <c r="M10" s="48">
        <v>557</v>
      </c>
      <c r="N10" s="49">
        <v>147.55555555555554</v>
      </c>
      <c r="O10" s="50">
        <v>201316</v>
      </c>
      <c r="P10" s="51">
        <v>32.32373027297405</v>
      </c>
      <c r="Q10" s="59"/>
    </row>
    <row r="11" spans="1:17" s="9" customFormat="1" ht="15.75" customHeight="1">
      <c r="A11" s="22">
        <v>9</v>
      </c>
      <c r="B11" s="42" t="s">
        <v>16</v>
      </c>
      <c r="C11" s="48">
        <v>296020</v>
      </c>
      <c r="D11" s="49">
        <v>12.130486825557963</v>
      </c>
      <c r="E11" s="48">
        <v>90803</v>
      </c>
      <c r="F11" s="49">
        <v>21.33598802715271</v>
      </c>
      <c r="G11" s="55">
        <v>80921</v>
      </c>
      <c r="H11" s="49">
        <v>17.76665259848937</v>
      </c>
      <c r="I11" s="48">
        <v>1944</v>
      </c>
      <c r="J11" s="49">
        <v>-11.02974828375286</v>
      </c>
      <c r="K11" s="48">
        <v>388767</v>
      </c>
      <c r="L11" s="49">
        <v>14.002234492708574</v>
      </c>
      <c r="M11" s="48">
        <v>725</v>
      </c>
      <c r="N11" s="49">
        <v>62.92134831460674</v>
      </c>
      <c r="O11" s="50">
        <v>389492</v>
      </c>
      <c r="P11" s="51">
        <v>14.065986844802643</v>
      </c>
      <c r="Q11" s="59"/>
    </row>
    <row r="12" spans="1:17" s="9" customFormat="1" ht="15.75" customHeight="1">
      <c r="A12" s="22">
        <v>10</v>
      </c>
      <c r="B12" s="42" t="s">
        <v>17</v>
      </c>
      <c r="C12" s="48">
        <v>504575</v>
      </c>
      <c r="D12" s="49">
        <v>11.655351579096445</v>
      </c>
      <c r="E12" s="48">
        <v>144234</v>
      </c>
      <c r="F12" s="49">
        <v>12.2251443332659</v>
      </c>
      <c r="G12" s="55">
        <v>124815</v>
      </c>
      <c r="H12" s="49">
        <v>14.504972294594694</v>
      </c>
      <c r="I12" s="48">
        <v>2483</v>
      </c>
      <c r="J12" s="49">
        <v>12.302125734961557</v>
      </c>
      <c r="K12" s="48">
        <v>651292</v>
      </c>
      <c r="L12" s="49">
        <v>11.783494697384478</v>
      </c>
      <c r="M12" s="48">
        <v>573</v>
      </c>
      <c r="N12" s="49">
        <v>-4.1806020066889635</v>
      </c>
      <c r="O12" s="50">
        <v>651865</v>
      </c>
      <c r="P12" s="51">
        <v>11.76712645846014</v>
      </c>
      <c r="Q12" s="59"/>
    </row>
    <row r="13" spans="1:17" s="9" customFormat="1" ht="15.75" customHeight="1">
      <c r="A13" s="22">
        <v>11</v>
      </c>
      <c r="B13" s="42" t="s">
        <v>18</v>
      </c>
      <c r="C13" s="48">
        <v>11146</v>
      </c>
      <c r="D13" s="49">
        <v>27.791790873652833</v>
      </c>
      <c r="E13" s="48">
        <v>0</v>
      </c>
      <c r="F13" s="49"/>
      <c r="G13" s="55">
        <v>0</v>
      </c>
      <c r="H13" s="49"/>
      <c r="I13" s="48">
        <v>0</v>
      </c>
      <c r="J13" s="49"/>
      <c r="K13" s="48">
        <v>11146</v>
      </c>
      <c r="L13" s="49">
        <v>27.791790873652833</v>
      </c>
      <c r="M13" s="48">
        <v>24</v>
      </c>
      <c r="N13" s="49">
        <v>380</v>
      </c>
      <c r="O13" s="50">
        <v>11170</v>
      </c>
      <c r="P13" s="51">
        <v>27.993583132806233</v>
      </c>
      <c r="Q13" s="59"/>
    </row>
    <row r="14" spans="1:17" s="9" customFormat="1" ht="15.75" customHeight="1">
      <c r="A14" s="22">
        <v>12</v>
      </c>
      <c r="B14" s="42" t="s">
        <v>19</v>
      </c>
      <c r="C14" s="48">
        <v>6315</v>
      </c>
      <c r="D14" s="49">
        <v>46.82631946059056</v>
      </c>
      <c r="E14" s="48">
        <v>14947</v>
      </c>
      <c r="F14" s="49">
        <v>34.23439604849573</v>
      </c>
      <c r="G14" s="55">
        <v>8925</v>
      </c>
      <c r="H14" s="49">
        <v>-5.725150522868913</v>
      </c>
      <c r="I14" s="48">
        <v>123</v>
      </c>
      <c r="J14" s="49"/>
      <c r="K14" s="48">
        <v>21385</v>
      </c>
      <c r="L14" s="49">
        <v>38.53977714433791</v>
      </c>
      <c r="M14" s="48">
        <v>166</v>
      </c>
      <c r="N14" s="49">
        <v>-34.12698412698413</v>
      </c>
      <c r="O14" s="50">
        <v>21551</v>
      </c>
      <c r="P14" s="51">
        <v>37.37251402345742</v>
      </c>
      <c r="Q14" s="59"/>
    </row>
    <row r="15" spans="1:17" s="9" customFormat="1" ht="15.75" customHeight="1">
      <c r="A15" s="22">
        <v>13</v>
      </c>
      <c r="B15" s="42" t="s">
        <v>20</v>
      </c>
      <c r="C15" s="48">
        <v>41847</v>
      </c>
      <c r="D15" s="49">
        <v>21.09558121364702</v>
      </c>
      <c r="E15" s="48">
        <v>144240</v>
      </c>
      <c r="F15" s="49">
        <v>13.435465097989871</v>
      </c>
      <c r="G15" s="55">
        <v>127140</v>
      </c>
      <c r="H15" s="49">
        <v>15.142184386886434</v>
      </c>
      <c r="I15" s="48">
        <v>12</v>
      </c>
      <c r="J15" s="49">
        <v>-62.5</v>
      </c>
      <c r="K15" s="48">
        <v>186099</v>
      </c>
      <c r="L15" s="49">
        <v>15.05703422053232</v>
      </c>
      <c r="M15" s="48">
        <v>1544</v>
      </c>
      <c r="N15" s="49">
        <v>-9.389671361502348</v>
      </c>
      <c r="O15" s="50">
        <v>187643</v>
      </c>
      <c r="P15" s="51">
        <v>14.802170707682519</v>
      </c>
      <c r="Q15" s="59"/>
    </row>
    <row r="16" spans="1:17" s="9" customFormat="1" ht="15.75" customHeight="1">
      <c r="A16" s="22">
        <v>14</v>
      </c>
      <c r="B16" s="42" t="s">
        <v>21</v>
      </c>
      <c r="C16" s="48">
        <v>7154</v>
      </c>
      <c r="D16" s="49">
        <v>3.9221382916908776</v>
      </c>
      <c r="E16" s="48">
        <v>50</v>
      </c>
      <c r="F16" s="49"/>
      <c r="G16" s="55">
        <v>50</v>
      </c>
      <c r="H16" s="49"/>
      <c r="I16" s="48">
        <v>0</v>
      </c>
      <c r="J16" s="49"/>
      <c r="K16" s="48">
        <v>7204</v>
      </c>
      <c r="L16" s="49">
        <v>4.648460197559558</v>
      </c>
      <c r="M16" s="48">
        <v>103</v>
      </c>
      <c r="N16" s="49">
        <v>4.040404040404041</v>
      </c>
      <c r="O16" s="50">
        <v>7307</v>
      </c>
      <c r="P16" s="51">
        <v>4.639839610482601</v>
      </c>
      <c r="Q16" s="59"/>
    </row>
    <row r="17" spans="1:17" s="9" customFormat="1" ht="15.75" customHeight="1">
      <c r="A17" s="22">
        <v>15</v>
      </c>
      <c r="B17" s="42" t="s">
        <v>78</v>
      </c>
      <c r="C17" s="48">
        <v>277</v>
      </c>
      <c r="D17" s="49">
        <v>-98.91525689223057</v>
      </c>
      <c r="E17" s="48">
        <v>25113</v>
      </c>
      <c r="F17" s="49">
        <v>-30.678775498937256</v>
      </c>
      <c r="G17" s="55">
        <v>22671</v>
      </c>
      <c r="H17" s="49">
        <v>-24.64851929404726</v>
      </c>
      <c r="I17" s="48">
        <v>110</v>
      </c>
      <c r="J17" s="49"/>
      <c r="K17" s="48">
        <v>25500</v>
      </c>
      <c r="L17" s="49">
        <v>-58.71314541068277</v>
      </c>
      <c r="M17" s="48">
        <v>62</v>
      </c>
      <c r="N17" s="49">
        <v>-34.04255319148936</v>
      </c>
      <c r="O17" s="50">
        <v>25562</v>
      </c>
      <c r="P17" s="51">
        <v>-58.675655140081155</v>
      </c>
      <c r="Q17" s="59"/>
    </row>
    <row r="18" spans="1:17" s="9" customFormat="1" ht="15.75" customHeight="1">
      <c r="A18" s="22">
        <v>16</v>
      </c>
      <c r="B18" s="42" t="s">
        <v>22</v>
      </c>
      <c r="C18" s="48">
        <v>77127</v>
      </c>
      <c r="D18" s="49">
        <v>3.814625873231664</v>
      </c>
      <c r="E18" s="48">
        <v>48467</v>
      </c>
      <c r="F18" s="49">
        <v>9.65880809086384</v>
      </c>
      <c r="G18" s="55">
        <v>41867</v>
      </c>
      <c r="H18" s="49">
        <v>9.136645638913508</v>
      </c>
      <c r="I18" s="48">
        <v>94</v>
      </c>
      <c r="J18" s="49">
        <v>-56.68202764976959</v>
      </c>
      <c r="K18" s="48">
        <v>125688</v>
      </c>
      <c r="L18" s="49">
        <v>5.879974390942481</v>
      </c>
      <c r="M18" s="48">
        <v>1163</v>
      </c>
      <c r="N18" s="49">
        <v>25.18837459634015</v>
      </c>
      <c r="O18" s="50">
        <v>126851</v>
      </c>
      <c r="P18" s="51">
        <v>6.0299071357523175</v>
      </c>
      <c r="Q18" s="59"/>
    </row>
    <row r="19" spans="1:17" s="9" customFormat="1" ht="15.75" customHeight="1">
      <c r="A19" s="22">
        <v>17</v>
      </c>
      <c r="B19" s="42" t="s">
        <v>23</v>
      </c>
      <c r="C19" s="48">
        <v>170476</v>
      </c>
      <c r="D19" s="49">
        <v>9.069737683941138</v>
      </c>
      <c r="E19" s="48">
        <v>65889</v>
      </c>
      <c r="F19" s="49">
        <v>59.998543017410945</v>
      </c>
      <c r="G19" s="55">
        <v>58617</v>
      </c>
      <c r="H19" s="49">
        <v>76.02174108885619</v>
      </c>
      <c r="I19" s="48">
        <v>1685</v>
      </c>
      <c r="J19" s="49">
        <v>61.70825335892514</v>
      </c>
      <c r="K19" s="48">
        <v>238050</v>
      </c>
      <c r="L19" s="49">
        <v>19.910539332974015</v>
      </c>
      <c r="M19" s="48">
        <v>128</v>
      </c>
      <c r="N19" s="49">
        <v>-26.01156069364162</v>
      </c>
      <c r="O19" s="50">
        <v>238178</v>
      </c>
      <c r="P19" s="51">
        <v>19.870556025284856</v>
      </c>
      <c r="Q19" s="59"/>
    </row>
    <row r="20" spans="1:17" s="9" customFormat="1" ht="15.75" customHeight="1">
      <c r="A20" s="22">
        <v>18</v>
      </c>
      <c r="B20" s="42" t="s">
        <v>24</v>
      </c>
      <c r="C20" s="48">
        <v>506775</v>
      </c>
      <c r="D20" s="49">
        <v>2.761392416613776</v>
      </c>
      <c r="E20" s="48">
        <v>314657</v>
      </c>
      <c r="F20" s="49">
        <v>31.14861372768043</v>
      </c>
      <c r="G20" s="55">
        <v>314657</v>
      </c>
      <c r="H20" s="49">
        <v>31.14861372768043</v>
      </c>
      <c r="I20" s="48">
        <v>435</v>
      </c>
      <c r="J20" s="49"/>
      <c r="K20" s="48">
        <v>821867</v>
      </c>
      <c r="L20" s="49">
        <v>12.111349223346396</v>
      </c>
      <c r="M20" s="48">
        <v>6105</v>
      </c>
      <c r="N20" s="49">
        <v>0.42770192465866097</v>
      </c>
      <c r="O20" s="50">
        <v>827972</v>
      </c>
      <c r="P20" s="51">
        <v>12.015260566047946</v>
      </c>
      <c r="Q20" s="59"/>
    </row>
    <row r="21" spans="1:17" s="9" customFormat="1" ht="15.75" customHeight="1">
      <c r="A21" s="22">
        <v>19</v>
      </c>
      <c r="B21" s="18" t="s">
        <v>76</v>
      </c>
      <c r="C21" s="48">
        <v>382489</v>
      </c>
      <c r="D21" s="49">
        <v>4.874544502359402</v>
      </c>
      <c r="E21" s="48">
        <v>1341986</v>
      </c>
      <c r="F21" s="49">
        <v>0.2624632697110812</v>
      </c>
      <c r="G21" s="55">
        <v>920749</v>
      </c>
      <c r="H21" s="49">
        <v>4.39437590633011</v>
      </c>
      <c r="I21" s="48">
        <v>11608</v>
      </c>
      <c r="J21" s="49">
        <v>-36.60294920808302</v>
      </c>
      <c r="K21" s="48">
        <v>1736083</v>
      </c>
      <c r="L21" s="49">
        <v>0.8474615653612502</v>
      </c>
      <c r="M21" s="48">
        <v>682</v>
      </c>
      <c r="N21" s="49">
        <v>-55.914673561732386</v>
      </c>
      <c r="O21" s="50">
        <v>1736765</v>
      </c>
      <c r="P21" s="51">
        <v>0.7964987484337285</v>
      </c>
      <c r="Q21" s="59"/>
    </row>
    <row r="22" spans="1:17" s="9" customFormat="1" ht="15.75" customHeight="1">
      <c r="A22" s="22">
        <v>20</v>
      </c>
      <c r="B22" s="42" t="s">
        <v>25</v>
      </c>
      <c r="C22" s="48">
        <v>284099</v>
      </c>
      <c r="D22" s="49">
        <v>-0.11461721016085084</v>
      </c>
      <c r="E22" s="48">
        <v>260304</v>
      </c>
      <c r="F22" s="49">
        <v>6.539187236776942</v>
      </c>
      <c r="G22" s="55">
        <v>234453</v>
      </c>
      <c r="H22" s="49">
        <v>9.404616913751347</v>
      </c>
      <c r="I22" s="48">
        <v>2372</v>
      </c>
      <c r="J22" s="49">
        <v>-0.586756077116513</v>
      </c>
      <c r="K22" s="48">
        <v>546775</v>
      </c>
      <c r="L22" s="49">
        <v>2.94405597038811</v>
      </c>
      <c r="M22" s="48">
        <v>1991</v>
      </c>
      <c r="N22" s="49">
        <v>11.916807195053401</v>
      </c>
      <c r="O22" s="50">
        <v>548766</v>
      </c>
      <c r="P22" s="51">
        <v>2.974009085842636</v>
      </c>
      <c r="Q22" s="59"/>
    </row>
    <row r="23" spans="1:17" s="9" customFormat="1" ht="15.75" customHeight="1">
      <c r="A23" s="22">
        <v>21</v>
      </c>
      <c r="B23" s="42" t="s">
        <v>26</v>
      </c>
      <c r="C23" s="48">
        <v>155105</v>
      </c>
      <c r="D23" s="49">
        <v>15.87452187425293</v>
      </c>
      <c r="E23" s="48">
        <v>89715</v>
      </c>
      <c r="F23" s="49">
        <v>18.82151938970121</v>
      </c>
      <c r="G23" s="55">
        <v>78958</v>
      </c>
      <c r="H23" s="49">
        <v>20.79738082124717</v>
      </c>
      <c r="I23" s="48">
        <v>1221</v>
      </c>
      <c r="J23" s="49">
        <v>-13.832039520112914</v>
      </c>
      <c r="K23" s="48">
        <v>246041</v>
      </c>
      <c r="L23" s="49">
        <v>16.730478183103468</v>
      </c>
      <c r="M23" s="48">
        <v>3198</v>
      </c>
      <c r="N23" s="49">
        <v>-9.044368600682594</v>
      </c>
      <c r="O23" s="50">
        <v>249239</v>
      </c>
      <c r="P23" s="51">
        <v>16.30757887565156</v>
      </c>
      <c r="Q23" s="59"/>
    </row>
    <row r="24" spans="1:17" s="9" customFormat="1" ht="15.75" customHeight="1">
      <c r="A24" s="22">
        <v>22</v>
      </c>
      <c r="B24" s="42" t="s">
        <v>27</v>
      </c>
      <c r="C24" s="48">
        <v>380791</v>
      </c>
      <c r="D24" s="49">
        <v>11.620469708161853</v>
      </c>
      <c r="E24" s="48">
        <v>87202</v>
      </c>
      <c r="F24" s="49">
        <v>48.37842436617322</v>
      </c>
      <c r="G24" s="55">
        <v>82249</v>
      </c>
      <c r="H24" s="49">
        <v>47.937838372574056</v>
      </c>
      <c r="I24" s="48">
        <v>2523</v>
      </c>
      <c r="J24" s="49">
        <v>14.681818181818182</v>
      </c>
      <c r="K24" s="48">
        <v>470516</v>
      </c>
      <c r="L24" s="49">
        <v>17.009435041455493</v>
      </c>
      <c r="M24" s="48">
        <v>437</v>
      </c>
      <c r="N24" s="49">
        <v>64.28571428571429</v>
      </c>
      <c r="O24" s="50">
        <v>470953</v>
      </c>
      <c r="P24" s="51">
        <v>17.040687502485188</v>
      </c>
      <c r="Q24" s="59"/>
    </row>
    <row r="25" spans="1:17" s="9" customFormat="1" ht="15.75" customHeight="1">
      <c r="A25" s="22">
        <v>23</v>
      </c>
      <c r="B25" s="42" t="s">
        <v>28</v>
      </c>
      <c r="C25" s="48">
        <v>22995</v>
      </c>
      <c r="D25" s="49">
        <v>42.51626898047722</v>
      </c>
      <c r="E25" s="48">
        <v>6491</v>
      </c>
      <c r="F25" s="49">
        <v>17.69718948322756</v>
      </c>
      <c r="G25" s="55">
        <v>6287</v>
      </c>
      <c r="H25" s="49">
        <v>35.29158596944265</v>
      </c>
      <c r="I25" s="48">
        <v>163</v>
      </c>
      <c r="J25" s="49">
        <v>3160</v>
      </c>
      <c r="K25" s="48">
        <v>29649</v>
      </c>
      <c r="L25" s="49">
        <v>36.91526206418841</v>
      </c>
      <c r="M25" s="48">
        <v>181</v>
      </c>
      <c r="N25" s="49">
        <v>-42.35668789808917</v>
      </c>
      <c r="O25" s="50">
        <v>29830</v>
      </c>
      <c r="P25" s="51">
        <v>35.78223860894897</v>
      </c>
      <c r="Q25" s="59"/>
    </row>
    <row r="26" spans="1:17" s="9" customFormat="1" ht="15.75" customHeight="1">
      <c r="A26" s="22">
        <v>24</v>
      </c>
      <c r="B26" s="42" t="s">
        <v>29</v>
      </c>
      <c r="C26" s="48">
        <v>5712</v>
      </c>
      <c r="D26" s="49">
        <v>310.3448275862069</v>
      </c>
      <c r="E26" s="48">
        <v>12658</v>
      </c>
      <c r="F26" s="49">
        <v>37.64680295780774</v>
      </c>
      <c r="G26" s="55">
        <v>11212</v>
      </c>
      <c r="H26" s="49">
        <v>35.476075398743355</v>
      </c>
      <c r="I26" s="48">
        <v>0</v>
      </c>
      <c r="J26" s="49"/>
      <c r="K26" s="48">
        <v>18370</v>
      </c>
      <c r="L26" s="49">
        <v>73.49829996222138</v>
      </c>
      <c r="M26" s="48">
        <v>471</v>
      </c>
      <c r="N26" s="49">
        <v>-19.487179487179485</v>
      </c>
      <c r="O26" s="50">
        <v>18841</v>
      </c>
      <c r="P26" s="51">
        <v>68.62973239058445</v>
      </c>
      <c r="Q26" s="59"/>
    </row>
    <row r="27" spans="1:17" s="9" customFormat="1" ht="15.75" customHeight="1">
      <c r="A27" s="22">
        <v>25</v>
      </c>
      <c r="B27" s="42" t="s">
        <v>30</v>
      </c>
      <c r="C27" s="48">
        <v>21437</v>
      </c>
      <c r="D27" s="49">
        <v>21.77346057714156</v>
      </c>
      <c r="E27" s="48">
        <v>30975</v>
      </c>
      <c r="F27" s="49">
        <v>21.194929180687065</v>
      </c>
      <c r="G27" s="55">
        <v>27194</v>
      </c>
      <c r="H27" s="49">
        <v>22.794184051295947</v>
      </c>
      <c r="I27" s="48">
        <v>149</v>
      </c>
      <c r="J27" s="49">
        <v>170.9090909090909</v>
      </c>
      <c r="K27" s="48">
        <v>52561</v>
      </c>
      <c r="L27" s="49">
        <v>21.62112131799986</v>
      </c>
      <c r="M27" s="48">
        <v>328</v>
      </c>
      <c r="N27" s="49">
        <v>-18</v>
      </c>
      <c r="O27" s="50">
        <v>52889</v>
      </c>
      <c r="P27" s="51">
        <v>21.257766467203155</v>
      </c>
      <c r="Q27" s="59"/>
    </row>
    <row r="28" spans="1:17" s="9" customFormat="1" ht="15.75" customHeight="1">
      <c r="A28" s="22">
        <v>26</v>
      </c>
      <c r="B28" s="42" t="s">
        <v>31</v>
      </c>
      <c r="C28" s="48">
        <v>114345</v>
      </c>
      <c r="D28" s="49">
        <v>16.18301530207889</v>
      </c>
      <c r="E28" s="48">
        <v>334676</v>
      </c>
      <c r="F28" s="49">
        <v>4.404195184646772</v>
      </c>
      <c r="G28" s="55">
        <v>0</v>
      </c>
      <c r="H28" s="49"/>
      <c r="I28" s="48">
        <v>696</v>
      </c>
      <c r="J28" s="49">
        <v>-18.88111888111888</v>
      </c>
      <c r="K28" s="48">
        <v>449717</v>
      </c>
      <c r="L28" s="49">
        <v>7.117813230943659</v>
      </c>
      <c r="M28" s="48">
        <v>1026</v>
      </c>
      <c r="N28" s="49">
        <v>-15.763546798029557</v>
      </c>
      <c r="O28" s="50">
        <v>450743</v>
      </c>
      <c r="P28" s="51">
        <v>7.051623077434616</v>
      </c>
      <c r="Q28" s="59"/>
    </row>
    <row r="29" spans="1:17" s="9" customFormat="1" ht="15.75" customHeight="1">
      <c r="A29" s="22">
        <v>27</v>
      </c>
      <c r="B29" s="42" t="s">
        <v>32</v>
      </c>
      <c r="C29" s="48">
        <v>44381</v>
      </c>
      <c r="D29" s="49">
        <v>7.7888959051828826</v>
      </c>
      <c r="E29" s="48">
        <v>865</v>
      </c>
      <c r="F29" s="49">
        <v>-30.96568236233041</v>
      </c>
      <c r="G29" s="55">
        <v>865</v>
      </c>
      <c r="H29" s="49">
        <v>-30.96568236233041</v>
      </c>
      <c r="I29" s="48">
        <v>3430</v>
      </c>
      <c r="J29" s="49">
        <v>-45.98425196850393</v>
      </c>
      <c r="K29" s="48">
        <v>48676</v>
      </c>
      <c r="L29" s="49">
        <v>-0.20706480513356704</v>
      </c>
      <c r="M29" s="48">
        <v>357</v>
      </c>
      <c r="N29" s="49">
        <v>37.30769230769231</v>
      </c>
      <c r="O29" s="50">
        <v>49033</v>
      </c>
      <c r="P29" s="51">
        <v>-0.008157105858841282</v>
      </c>
      <c r="Q29" s="59"/>
    </row>
    <row r="30" spans="1:17" s="9" customFormat="1" ht="15.75" customHeight="1">
      <c r="A30" s="22">
        <v>28</v>
      </c>
      <c r="B30" s="42" t="s">
        <v>33</v>
      </c>
      <c r="C30" s="48">
        <v>25627</v>
      </c>
      <c r="D30" s="49">
        <v>929.1967871485944</v>
      </c>
      <c r="E30" s="48">
        <v>74395</v>
      </c>
      <c r="F30" s="49">
        <v>29.29491301551991</v>
      </c>
      <c r="G30" s="55">
        <v>28989</v>
      </c>
      <c r="H30" s="49">
        <v>1.6337692388598675</v>
      </c>
      <c r="I30" s="48">
        <v>14</v>
      </c>
      <c r="J30" s="49">
        <v>-97.52212389380531</v>
      </c>
      <c r="K30" s="48">
        <v>100036</v>
      </c>
      <c r="L30" s="49">
        <v>65.09225335841832</v>
      </c>
      <c r="M30" s="48">
        <v>611</v>
      </c>
      <c r="N30" s="49">
        <v>66.4850136239782</v>
      </c>
      <c r="O30" s="50">
        <v>100647</v>
      </c>
      <c r="P30" s="51">
        <v>65.10063811289184</v>
      </c>
      <c r="Q30" s="59"/>
    </row>
    <row r="31" spans="1:17" s="9" customFormat="1" ht="15.75" customHeight="1">
      <c r="A31" s="22">
        <v>29</v>
      </c>
      <c r="B31" s="42" t="s">
        <v>34</v>
      </c>
      <c r="C31" s="48">
        <v>74739</v>
      </c>
      <c r="D31" s="49">
        <v>30.323109382901183</v>
      </c>
      <c r="E31" s="48">
        <v>335677</v>
      </c>
      <c r="F31" s="49">
        <v>2.26229318417918</v>
      </c>
      <c r="G31" s="55">
        <v>325223</v>
      </c>
      <c r="H31" s="49">
        <v>0.23670462776039822</v>
      </c>
      <c r="I31" s="48">
        <v>0</v>
      </c>
      <c r="J31" s="49"/>
      <c r="K31" s="48">
        <v>410416</v>
      </c>
      <c r="L31" s="49">
        <v>6.435684647302905</v>
      </c>
      <c r="M31" s="48">
        <v>4509</v>
      </c>
      <c r="N31" s="49">
        <v>60.691375623663575</v>
      </c>
      <c r="O31" s="50">
        <v>414925</v>
      </c>
      <c r="P31" s="51">
        <v>6.827649418392095</v>
      </c>
      <c r="Q31" s="59"/>
    </row>
    <row r="32" spans="1:17" s="9" customFormat="1" ht="15.75" customHeight="1">
      <c r="A32" s="22">
        <v>30</v>
      </c>
      <c r="B32" s="42" t="s">
        <v>35</v>
      </c>
      <c r="C32" s="48">
        <v>1195783</v>
      </c>
      <c r="D32" s="49">
        <v>6.425492640979292</v>
      </c>
      <c r="E32" s="48">
        <v>2265694</v>
      </c>
      <c r="F32" s="49">
        <v>7.104704970830589</v>
      </c>
      <c r="G32" s="55">
        <v>1374167</v>
      </c>
      <c r="H32" s="49">
        <v>13.814149338483888</v>
      </c>
      <c r="I32" s="48">
        <v>20217</v>
      </c>
      <c r="J32" s="49">
        <v>-39.43742136480738</v>
      </c>
      <c r="K32" s="48">
        <v>3481694</v>
      </c>
      <c r="L32" s="49">
        <v>6.39670941855597</v>
      </c>
      <c r="M32" s="48">
        <v>60</v>
      </c>
      <c r="N32" s="49">
        <v>445.45454545454544</v>
      </c>
      <c r="O32" s="50">
        <v>3481754</v>
      </c>
      <c r="P32" s="51">
        <v>6.398185296883217</v>
      </c>
      <c r="Q32" s="59"/>
    </row>
    <row r="33" spans="1:17" s="9" customFormat="1" ht="15.75" customHeight="1">
      <c r="A33" s="22">
        <v>31</v>
      </c>
      <c r="B33" s="42" t="s">
        <v>36</v>
      </c>
      <c r="C33" s="48">
        <v>28</v>
      </c>
      <c r="D33" s="49">
        <v>-39.130434782608695</v>
      </c>
      <c r="E33" s="48">
        <v>61</v>
      </c>
      <c r="F33" s="49">
        <v>103.33333333333333</v>
      </c>
      <c r="G33" s="55">
        <v>61</v>
      </c>
      <c r="H33" s="49">
        <v>103.33333333333333</v>
      </c>
      <c r="I33" s="48">
        <v>1</v>
      </c>
      <c r="J33" s="49"/>
      <c r="K33" s="48">
        <v>90</v>
      </c>
      <c r="L33" s="49">
        <v>18.42105263157895</v>
      </c>
      <c r="M33" s="48">
        <v>357</v>
      </c>
      <c r="N33" s="49">
        <v>52.56410256410256</v>
      </c>
      <c r="O33" s="50">
        <v>447</v>
      </c>
      <c r="P33" s="51">
        <v>44.193548387096776</v>
      </c>
      <c r="Q33" s="59"/>
    </row>
    <row r="34" spans="1:17" s="9" customFormat="1" ht="15.75" customHeight="1">
      <c r="A34" s="22">
        <v>32</v>
      </c>
      <c r="B34" s="42" t="s">
        <v>37</v>
      </c>
      <c r="C34" s="48">
        <v>212018</v>
      </c>
      <c r="D34" s="49">
        <v>12.471022603695314</v>
      </c>
      <c r="E34" s="48">
        <v>120425</v>
      </c>
      <c r="F34" s="49">
        <v>1.9263810950579354</v>
      </c>
      <c r="G34" s="55">
        <v>110981</v>
      </c>
      <c r="H34" s="49">
        <v>9.413110131811147</v>
      </c>
      <c r="I34" s="48">
        <v>301</v>
      </c>
      <c r="J34" s="49">
        <v>-18.64864864864865</v>
      </c>
      <c r="K34" s="48">
        <v>332744</v>
      </c>
      <c r="L34" s="49">
        <v>8.375783316179632</v>
      </c>
      <c r="M34" s="48">
        <v>655</v>
      </c>
      <c r="N34" s="49">
        <v>-6.9602272727272725</v>
      </c>
      <c r="O34" s="50">
        <v>333399</v>
      </c>
      <c r="P34" s="51">
        <v>8.340699049822573</v>
      </c>
      <c r="Q34" s="59"/>
    </row>
    <row r="35" spans="1:17" s="9" customFormat="1" ht="15.75" customHeight="1">
      <c r="A35" s="22">
        <v>33</v>
      </c>
      <c r="B35" s="42" t="s">
        <v>38</v>
      </c>
      <c r="C35" s="48">
        <v>81441</v>
      </c>
      <c r="D35" s="49">
        <v>-18.238494900008032</v>
      </c>
      <c r="E35" s="48">
        <v>60472</v>
      </c>
      <c r="F35" s="49">
        <v>-20.42948498644701</v>
      </c>
      <c r="G35" s="55">
        <v>58578</v>
      </c>
      <c r="H35" s="49">
        <v>-21.127253632067216</v>
      </c>
      <c r="I35" s="48">
        <v>77</v>
      </c>
      <c r="J35" s="49"/>
      <c r="K35" s="48">
        <v>141990</v>
      </c>
      <c r="L35" s="49">
        <v>-19.14285388881929</v>
      </c>
      <c r="M35" s="48">
        <v>15</v>
      </c>
      <c r="N35" s="49">
        <v>-84.04255319148936</v>
      </c>
      <c r="O35" s="50">
        <v>142005</v>
      </c>
      <c r="P35" s="51">
        <v>-19.177575412635175</v>
      </c>
      <c r="Q35" s="59"/>
    </row>
    <row r="36" spans="1:17" s="9" customFormat="1" ht="15.75" customHeight="1">
      <c r="A36" s="22">
        <v>34</v>
      </c>
      <c r="B36" s="18" t="s">
        <v>77</v>
      </c>
      <c r="C36" s="48">
        <v>0</v>
      </c>
      <c r="D36" s="49"/>
      <c r="E36" s="48">
        <v>0</v>
      </c>
      <c r="F36" s="49"/>
      <c r="G36" s="55">
        <v>0</v>
      </c>
      <c r="H36" s="49"/>
      <c r="I36" s="48">
        <v>0</v>
      </c>
      <c r="J36" s="49"/>
      <c r="K36" s="48">
        <v>0</v>
      </c>
      <c r="L36" s="49"/>
      <c r="M36" s="48">
        <v>0</v>
      </c>
      <c r="N36" s="49"/>
      <c r="O36" s="50">
        <v>0</v>
      </c>
      <c r="P36" s="51"/>
      <c r="Q36" s="59"/>
    </row>
    <row r="37" spans="1:17" s="9" customFormat="1" ht="15.75" customHeight="1">
      <c r="A37" s="22">
        <v>35</v>
      </c>
      <c r="B37" s="42" t="s">
        <v>39</v>
      </c>
      <c r="C37" s="48">
        <v>44982</v>
      </c>
      <c r="D37" s="49">
        <v>16.74842326559215</v>
      </c>
      <c r="E37" s="48">
        <v>36242</v>
      </c>
      <c r="F37" s="49">
        <v>27.15598905339976</v>
      </c>
      <c r="G37" s="55">
        <v>32713</v>
      </c>
      <c r="H37" s="49">
        <v>19.290376691098714</v>
      </c>
      <c r="I37" s="48">
        <v>11</v>
      </c>
      <c r="J37" s="49">
        <v>-67.6470588235294</v>
      </c>
      <c r="K37" s="48">
        <v>81235</v>
      </c>
      <c r="L37" s="49">
        <v>21.128755684783417</v>
      </c>
      <c r="M37" s="48">
        <v>490</v>
      </c>
      <c r="N37" s="49">
        <v>32.79132791327913</v>
      </c>
      <c r="O37" s="50">
        <v>81725</v>
      </c>
      <c r="P37" s="51">
        <v>21.192573479253788</v>
      </c>
      <c r="Q37" s="59"/>
    </row>
    <row r="38" spans="1:17" s="9" customFormat="1" ht="15.75" customHeight="1">
      <c r="A38" s="22">
        <v>36</v>
      </c>
      <c r="B38" s="42" t="s">
        <v>40</v>
      </c>
      <c r="C38" s="48">
        <v>223077</v>
      </c>
      <c r="D38" s="49">
        <v>17.88732171073144</v>
      </c>
      <c r="E38" s="48">
        <v>700227</v>
      </c>
      <c r="F38" s="49">
        <v>48.418897350733694</v>
      </c>
      <c r="G38" s="55">
        <v>570192</v>
      </c>
      <c r="H38" s="49">
        <v>49.347023232667176</v>
      </c>
      <c r="I38" s="48">
        <v>1222</v>
      </c>
      <c r="J38" s="49">
        <v>-19.499341238471672</v>
      </c>
      <c r="K38" s="48">
        <v>924526</v>
      </c>
      <c r="L38" s="49">
        <v>39.54309035859075</v>
      </c>
      <c r="M38" s="48">
        <v>3756</v>
      </c>
      <c r="N38" s="49">
        <v>122.51184834123222</v>
      </c>
      <c r="O38" s="50">
        <v>928282</v>
      </c>
      <c r="P38" s="51">
        <v>39.75393917130615</v>
      </c>
      <c r="Q38" s="59"/>
    </row>
    <row r="39" spans="1:17" s="9" customFormat="1" ht="15.75" customHeight="1">
      <c r="A39" s="22">
        <v>37</v>
      </c>
      <c r="B39" s="42" t="s">
        <v>41</v>
      </c>
      <c r="C39" s="48">
        <v>131640</v>
      </c>
      <c r="D39" s="49">
        <v>17.777578956786257</v>
      </c>
      <c r="E39" s="48">
        <v>229429</v>
      </c>
      <c r="F39" s="49">
        <v>4.847797971858276</v>
      </c>
      <c r="G39" s="55">
        <v>182970</v>
      </c>
      <c r="H39" s="49">
        <v>29.099401670806053</v>
      </c>
      <c r="I39" s="48">
        <v>1711</v>
      </c>
      <c r="J39" s="49">
        <v>-57.88825990647305</v>
      </c>
      <c r="K39" s="48">
        <v>362780</v>
      </c>
      <c r="L39" s="49">
        <v>8.404501365589534</v>
      </c>
      <c r="M39" s="48">
        <v>836</v>
      </c>
      <c r="N39" s="49">
        <v>20.634920634920636</v>
      </c>
      <c r="O39" s="50">
        <v>363616</v>
      </c>
      <c r="P39" s="51">
        <v>8.429775724846204</v>
      </c>
      <c r="Q39" s="59"/>
    </row>
    <row r="40" spans="1:17" s="9" customFormat="1" ht="15.75" customHeight="1">
      <c r="A40" s="11"/>
      <c r="B40" s="11" t="s">
        <v>0</v>
      </c>
      <c r="C40" s="12">
        <f>SUM(C3:C39)</f>
        <v>5937225</v>
      </c>
      <c r="D40" s="51">
        <v>8.62946558606083</v>
      </c>
      <c r="E40" s="12">
        <f>SUM(E3:E39)</f>
        <v>7978723</v>
      </c>
      <c r="F40" s="51">
        <v>7.088946504268071</v>
      </c>
      <c r="G40" s="17">
        <f>SUM(G3:G39)</f>
        <v>5511436</v>
      </c>
      <c r="H40" s="49">
        <v>11.033177578189498</v>
      </c>
      <c r="I40" s="12">
        <f>SUM(I3:I39)</f>
        <v>60742</v>
      </c>
      <c r="J40" s="51">
        <v>-30.603571387768625</v>
      </c>
      <c r="K40" s="12">
        <f>SUM(K3:K39)</f>
        <v>13976690</v>
      </c>
      <c r="L40" s="51">
        <v>7.482730633878365</v>
      </c>
      <c r="M40" s="12">
        <f>SUM(M3:M39)</f>
        <v>34893</v>
      </c>
      <c r="N40" s="51">
        <v>8.363354037267081</v>
      </c>
      <c r="O40" s="12">
        <f>SUM(O3:O39)</f>
        <v>14011583</v>
      </c>
      <c r="P40" s="51">
        <v>7.484905869669378</v>
      </c>
      <c r="Q40" s="59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4" customWidth="1"/>
    <col min="4" max="4" width="5.28125" style="5" customWidth="1"/>
    <col min="5" max="5" width="14.28125" style="4" customWidth="1"/>
    <col min="6" max="6" width="5.28125" style="5" customWidth="1"/>
    <col min="7" max="7" width="14.28125" style="4" customWidth="1"/>
    <col min="8" max="8" width="5.28125" style="5" customWidth="1"/>
    <col min="9" max="9" width="14.28125" style="4" customWidth="1"/>
    <col min="10" max="10" width="5.28125" style="5" customWidth="1"/>
    <col min="11" max="11" width="14.28125" style="4" customWidth="1"/>
    <col min="12" max="13" width="5.28125" style="5" customWidth="1"/>
    <col min="14" max="16384" width="9.140625" style="1" customWidth="1"/>
  </cols>
  <sheetData>
    <row r="1" spans="1:13" s="8" customFormat="1" ht="15.75" customHeight="1">
      <c r="A1" s="45"/>
      <c r="B1" s="31" t="s">
        <v>61</v>
      </c>
      <c r="C1" s="62" t="str">
        <f>'Totali Giugno'!C1</f>
        <v>Giugno 2011 (su base 2010)</v>
      </c>
      <c r="D1" s="62"/>
      <c r="E1" s="62"/>
      <c r="F1" s="62"/>
      <c r="G1" s="62"/>
      <c r="H1" s="62"/>
      <c r="I1" s="62"/>
      <c r="J1" s="62"/>
      <c r="K1" s="62"/>
      <c r="L1" s="62"/>
      <c r="M1" s="46"/>
    </row>
    <row r="2" spans="1:13" s="9" customFormat="1" ht="15.75" customHeight="1">
      <c r="A2" s="22" t="s">
        <v>2</v>
      </c>
      <c r="B2" s="22" t="s">
        <v>3</v>
      </c>
      <c r="C2" s="23" t="s">
        <v>52</v>
      </c>
      <c r="D2" s="24" t="s">
        <v>5</v>
      </c>
      <c r="E2" s="47" t="s">
        <v>53</v>
      </c>
      <c r="F2" s="24" t="s">
        <v>5</v>
      </c>
      <c r="G2" s="13" t="s">
        <v>54</v>
      </c>
      <c r="H2" s="24" t="s">
        <v>5</v>
      </c>
      <c r="I2" s="47" t="s">
        <v>55</v>
      </c>
      <c r="J2" s="24" t="s">
        <v>5</v>
      </c>
      <c r="K2" s="35" t="s">
        <v>48</v>
      </c>
      <c r="L2" s="24" t="s">
        <v>5</v>
      </c>
      <c r="M2" s="58"/>
    </row>
    <row r="3" spans="1:13" s="9" customFormat="1" ht="15.75" customHeight="1">
      <c r="A3" s="22">
        <v>1</v>
      </c>
      <c r="B3" s="42" t="s">
        <v>8</v>
      </c>
      <c r="C3" s="48">
        <v>137</v>
      </c>
      <c r="D3" s="49">
        <v>6.2015503875969</v>
      </c>
      <c r="E3" s="48">
        <v>0</v>
      </c>
      <c r="F3" s="49"/>
      <c r="G3" s="48">
        <v>137</v>
      </c>
      <c r="H3" s="49">
        <v>6.2015503875969</v>
      </c>
      <c r="I3" s="48">
        <v>0</v>
      </c>
      <c r="J3" s="49"/>
      <c r="K3" s="50">
        <v>137</v>
      </c>
      <c r="L3" s="51">
        <v>6.2015503875969</v>
      </c>
      <c r="M3" s="59"/>
    </row>
    <row r="4" spans="1:13" s="9" customFormat="1" ht="15.75" customHeight="1">
      <c r="A4" s="22">
        <v>2</v>
      </c>
      <c r="B4" s="42" t="s">
        <v>9</v>
      </c>
      <c r="C4" s="48">
        <v>544</v>
      </c>
      <c r="D4" s="49">
        <v>5.836575875486381</v>
      </c>
      <c r="E4" s="48">
        <v>0</v>
      </c>
      <c r="F4" s="49"/>
      <c r="G4" s="48">
        <v>544</v>
      </c>
      <c r="H4" s="49">
        <v>5.836575875486381</v>
      </c>
      <c r="I4" s="48">
        <v>71</v>
      </c>
      <c r="J4" s="49">
        <v>-5.333333333333333</v>
      </c>
      <c r="K4" s="50">
        <v>615</v>
      </c>
      <c r="L4" s="51">
        <v>4.4142614601018675</v>
      </c>
      <c r="M4" s="59"/>
    </row>
    <row r="5" spans="1:13" s="9" customFormat="1" ht="15.75" customHeight="1">
      <c r="A5" s="22">
        <v>3</v>
      </c>
      <c r="B5" s="42" t="s">
        <v>10</v>
      </c>
      <c r="C5" s="48">
        <v>16</v>
      </c>
      <c r="D5" s="49">
        <v>-27.272727272727273</v>
      </c>
      <c r="E5" s="48">
        <v>0</v>
      </c>
      <c r="F5" s="49"/>
      <c r="G5" s="48">
        <v>16</v>
      </c>
      <c r="H5" s="49">
        <v>-27.272727272727273</v>
      </c>
      <c r="I5" s="48">
        <v>172</v>
      </c>
      <c r="J5" s="49">
        <v>1.1764705882352942</v>
      </c>
      <c r="K5" s="50">
        <v>188</v>
      </c>
      <c r="L5" s="51">
        <v>-2.0833333333333335</v>
      </c>
      <c r="M5" s="59"/>
    </row>
    <row r="6" spans="1:13" s="9" customFormat="1" ht="15.75" customHeight="1">
      <c r="A6" s="22">
        <v>4</v>
      </c>
      <c r="B6" s="42" t="s">
        <v>11</v>
      </c>
      <c r="C6" s="48">
        <v>9367</v>
      </c>
      <c r="D6" s="49">
        <v>3.1153676794363716</v>
      </c>
      <c r="E6" s="48">
        <v>24</v>
      </c>
      <c r="F6" s="49">
        <v>-31.428571428571427</v>
      </c>
      <c r="G6" s="48">
        <v>9391</v>
      </c>
      <c r="H6" s="49">
        <v>2.982783199912271</v>
      </c>
      <c r="I6" s="48">
        <v>0</v>
      </c>
      <c r="J6" s="49"/>
      <c r="K6" s="50">
        <v>9391</v>
      </c>
      <c r="L6" s="51">
        <v>2.982783199912271</v>
      </c>
      <c r="M6" s="59"/>
    </row>
    <row r="7" spans="1:13" s="9" customFormat="1" ht="15.75" customHeight="1">
      <c r="A7" s="22">
        <v>5</v>
      </c>
      <c r="B7" s="42" t="s">
        <v>12</v>
      </c>
      <c r="C7" s="48">
        <v>2816</v>
      </c>
      <c r="D7" s="49">
        <v>20.034100596760442</v>
      </c>
      <c r="E7" s="48">
        <v>917</v>
      </c>
      <c r="F7" s="49">
        <v>29.154929577464788</v>
      </c>
      <c r="G7" s="48">
        <v>3733</v>
      </c>
      <c r="H7" s="49">
        <v>22.153141361256544</v>
      </c>
      <c r="I7" s="48">
        <v>110</v>
      </c>
      <c r="J7" s="49">
        <v>-58.80149812734082</v>
      </c>
      <c r="K7" s="50">
        <v>3844</v>
      </c>
      <c r="L7" s="51">
        <v>15.678603671381282</v>
      </c>
      <c r="M7" s="59"/>
    </row>
    <row r="8" spans="1:13" s="9" customFormat="1" ht="15.75" customHeight="1">
      <c r="A8" s="22">
        <v>6</v>
      </c>
      <c r="B8" s="42" t="s">
        <v>13</v>
      </c>
      <c r="C8" s="48">
        <v>0</v>
      </c>
      <c r="D8" s="49"/>
      <c r="E8" s="48">
        <v>0</v>
      </c>
      <c r="F8" s="49"/>
      <c r="G8" s="48">
        <v>0</v>
      </c>
      <c r="H8" s="49"/>
      <c r="I8" s="48">
        <v>0</v>
      </c>
      <c r="J8" s="49"/>
      <c r="K8" s="50">
        <v>0</v>
      </c>
      <c r="L8" s="51"/>
      <c r="M8" s="59"/>
    </row>
    <row r="9" spans="1:13" s="9" customFormat="1" ht="15.75" customHeight="1">
      <c r="A9" s="22">
        <v>7</v>
      </c>
      <c r="B9" s="42" t="s">
        <v>14</v>
      </c>
      <c r="C9" s="48">
        <v>68</v>
      </c>
      <c r="D9" s="49">
        <v>-81.62162162162163</v>
      </c>
      <c r="E9" s="48">
        <v>994</v>
      </c>
      <c r="F9" s="49"/>
      <c r="G9" s="48">
        <v>1062</v>
      </c>
      <c r="H9" s="49">
        <v>187.02702702702703</v>
      </c>
      <c r="I9" s="48">
        <v>2289</v>
      </c>
      <c r="J9" s="49">
        <v>-2.9673590504451037</v>
      </c>
      <c r="K9" s="50">
        <v>3351</v>
      </c>
      <c r="L9" s="51">
        <v>22.79223158666178</v>
      </c>
      <c r="M9" s="59"/>
    </row>
    <row r="10" spans="1:13" s="9" customFormat="1" ht="15.75" customHeight="1">
      <c r="A10" s="22">
        <v>8</v>
      </c>
      <c r="B10" s="42" t="s">
        <v>15</v>
      </c>
      <c r="C10" s="48">
        <v>18</v>
      </c>
      <c r="D10" s="49">
        <v>350</v>
      </c>
      <c r="E10" s="48">
        <v>0</v>
      </c>
      <c r="F10" s="49"/>
      <c r="G10" s="48">
        <v>18</v>
      </c>
      <c r="H10" s="49">
        <v>350</v>
      </c>
      <c r="I10" s="48">
        <v>0</v>
      </c>
      <c r="J10" s="49"/>
      <c r="K10" s="50">
        <v>18</v>
      </c>
      <c r="L10" s="51">
        <v>350</v>
      </c>
      <c r="M10" s="59"/>
    </row>
    <row r="11" spans="1:13" s="9" customFormat="1" ht="15.75" customHeight="1">
      <c r="A11" s="22">
        <v>9</v>
      </c>
      <c r="B11" s="42" t="s">
        <v>16</v>
      </c>
      <c r="C11" s="48">
        <v>131</v>
      </c>
      <c r="D11" s="49">
        <v>-16.56050955414013</v>
      </c>
      <c r="E11" s="48">
        <v>0</v>
      </c>
      <c r="F11" s="49"/>
      <c r="G11" s="48">
        <v>131</v>
      </c>
      <c r="H11" s="49">
        <v>-16.56050955414013</v>
      </c>
      <c r="I11" s="48">
        <v>127</v>
      </c>
      <c r="J11" s="49">
        <v>-14.18918918918919</v>
      </c>
      <c r="K11" s="50">
        <v>258</v>
      </c>
      <c r="L11" s="51">
        <v>-15.40983606557377</v>
      </c>
      <c r="M11" s="59"/>
    </row>
    <row r="12" spans="1:13" s="9" customFormat="1" ht="15.75" customHeight="1">
      <c r="A12" s="22">
        <v>10</v>
      </c>
      <c r="B12" s="42" t="s">
        <v>17</v>
      </c>
      <c r="C12" s="48">
        <v>700</v>
      </c>
      <c r="D12" s="49">
        <v>-1.8232819074333801</v>
      </c>
      <c r="E12" s="48">
        <v>1</v>
      </c>
      <c r="F12" s="49">
        <v>0</v>
      </c>
      <c r="G12" s="48">
        <v>701</v>
      </c>
      <c r="H12" s="49">
        <v>-1.8207282913165266</v>
      </c>
      <c r="I12" s="48">
        <v>96</v>
      </c>
      <c r="J12" s="49">
        <v>71.42857142857143</v>
      </c>
      <c r="K12" s="50">
        <v>797</v>
      </c>
      <c r="L12" s="51">
        <v>3.5064935064935066</v>
      </c>
      <c r="M12" s="59"/>
    </row>
    <row r="13" spans="1:13" s="9" customFormat="1" ht="15.75" customHeight="1">
      <c r="A13" s="22">
        <v>11</v>
      </c>
      <c r="B13" s="42" t="s">
        <v>18</v>
      </c>
      <c r="C13" s="48">
        <v>0</v>
      </c>
      <c r="D13" s="49"/>
      <c r="E13" s="48">
        <v>0</v>
      </c>
      <c r="F13" s="49"/>
      <c r="G13" s="48">
        <v>0</v>
      </c>
      <c r="H13" s="49"/>
      <c r="I13" s="48">
        <v>0</v>
      </c>
      <c r="J13" s="49"/>
      <c r="K13" s="50">
        <v>0</v>
      </c>
      <c r="L13" s="51"/>
      <c r="M13" s="59"/>
    </row>
    <row r="14" spans="1:13" s="9" customFormat="1" ht="15.75" customHeight="1">
      <c r="A14" s="22">
        <v>12</v>
      </c>
      <c r="B14" s="42" t="s">
        <v>19</v>
      </c>
      <c r="C14" s="48">
        <v>0</v>
      </c>
      <c r="D14" s="49"/>
      <c r="E14" s="48">
        <v>0</v>
      </c>
      <c r="F14" s="49"/>
      <c r="G14" s="48">
        <v>0</v>
      </c>
      <c r="H14" s="49"/>
      <c r="I14" s="48">
        <v>0</v>
      </c>
      <c r="J14" s="49"/>
      <c r="K14" s="50">
        <v>0</v>
      </c>
      <c r="L14" s="51"/>
      <c r="M14" s="59"/>
    </row>
    <row r="15" spans="1:13" s="9" customFormat="1" ht="15.75" customHeight="1">
      <c r="A15" s="22">
        <v>13</v>
      </c>
      <c r="B15" s="42" t="s">
        <v>20</v>
      </c>
      <c r="C15" s="48">
        <v>21</v>
      </c>
      <c r="D15" s="49">
        <v>10.526315789473685</v>
      </c>
      <c r="E15" s="48">
        <v>43</v>
      </c>
      <c r="F15" s="49">
        <v>34.375</v>
      </c>
      <c r="G15" s="48">
        <v>64</v>
      </c>
      <c r="H15" s="49">
        <v>23.076923076923077</v>
      </c>
      <c r="I15" s="48">
        <v>0</v>
      </c>
      <c r="J15" s="49"/>
      <c r="K15" s="50">
        <v>64</v>
      </c>
      <c r="L15" s="51">
        <v>23.076923076923077</v>
      </c>
      <c r="M15" s="59"/>
    </row>
    <row r="16" spans="1:13" s="9" customFormat="1" ht="15.75" customHeight="1">
      <c r="A16" s="22">
        <v>14</v>
      </c>
      <c r="B16" s="42" t="s">
        <v>21</v>
      </c>
      <c r="C16" s="48">
        <v>0</v>
      </c>
      <c r="D16" s="49"/>
      <c r="E16" s="48">
        <v>0</v>
      </c>
      <c r="F16" s="49"/>
      <c r="G16" s="48">
        <v>0</v>
      </c>
      <c r="H16" s="49"/>
      <c r="I16" s="48">
        <v>0</v>
      </c>
      <c r="J16" s="49"/>
      <c r="K16" s="50">
        <v>0</v>
      </c>
      <c r="L16" s="51"/>
      <c r="M16" s="59"/>
    </row>
    <row r="17" spans="1:13" s="9" customFormat="1" ht="15.75" customHeight="1">
      <c r="A17" s="22">
        <v>15</v>
      </c>
      <c r="B17" s="42" t="s">
        <v>78</v>
      </c>
      <c r="C17" s="48">
        <v>0</v>
      </c>
      <c r="D17" s="49"/>
      <c r="E17" s="48">
        <v>0</v>
      </c>
      <c r="F17" s="49"/>
      <c r="G17" s="48">
        <v>0</v>
      </c>
      <c r="H17" s="49"/>
      <c r="I17" s="48">
        <v>0</v>
      </c>
      <c r="J17" s="49"/>
      <c r="K17" s="50">
        <v>0</v>
      </c>
      <c r="L17" s="51"/>
      <c r="M17" s="59"/>
    </row>
    <row r="18" spans="1:13" s="9" customFormat="1" ht="15.75" customHeight="1">
      <c r="A18" s="22">
        <v>16</v>
      </c>
      <c r="B18" s="42" t="s">
        <v>22</v>
      </c>
      <c r="C18" s="48">
        <v>27</v>
      </c>
      <c r="D18" s="49">
        <v>-27.027027027027028</v>
      </c>
      <c r="E18" s="48">
        <v>212</v>
      </c>
      <c r="F18" s="49">
        <v>-12.033195020746888</v>
      </c>
      <c r="G18" s="48">
        <v>240</v>
      </c>
      <c r="H18" s="49">
        <v>-13.66906474820144</v>
      </c>
      <c r="I18" s="48">
        <v>0</v>
      </c>
      <c r="J18" s="49"/>
      <c r="K18" s="50">
        <v>240</v>
      </c>
      <c r="L18" s="51">
        <v>-13.66906474820144</v>
      </c>
      <c r="M18" s="59"/>
    </row>
    <row r="19" spans="1:13" s="9" customFormat="1" ht="15.75" customHeight="1">
      <c r="A19" s="22">
        <v>17</v>
      </c>
      <c r="B19" s="42" t="s">
        <v>23</v>
      </c>
      <c r="C19" s="48">
        <v>10</v>
      </c>
      <c r="D19" s="49">
        <v>-23.076923076923077</v>
      </c>
      <c r="E19" s="48">
        <v>0</v>
      </c>
      <c r="F19" s="49"/>
      <c r="G19" s="48">
        <v>10</v>
      </c>
      <c r="H19" s="49">
        <v>-23.076923076923077</v>
      </c>
      <c r="I19" s="48">
        <v>141</v>
      </c>
      <c r="J19" s="49">
        <v>-2.7586206896551726</v>
      </c>
      <c r="K19" s="50">
        <v>151</v>
      </c>
      <c r="L19" s="51">
        <v>-4.430379746835443</v>
      </c>
      <c r="M19" s="59"/>
    </row>
    <row r="20" spans="1:13" s="9" customFormat="1" ht="15.75" customHeight="1">
      <c r="A20" s="22">
        <v>18</v>
      </c>
      <c r="B20" s="42" t="s">
        <v>24</v>
      </c>
      <c r="C20" s="48">
        <v>1478</v>
      </c>
      <c r="D20" s="49">
        <v>0.06770480704129993</v>
      </c>
      <c r="E20" s="48">
        <v>0</v>
      </c>
      <c r="F20" s="49"/>
      <c r="G20" s="48">
        <v>1478</v>
      </c>
      <c r="H20" s="49">
        <v>0.06770480704129993</v>
      </c>
      <c r="I20" s="48">
        <v>305</v>
      </c>
      <c r="J20" s="49">
        <v>10.108303249097473</v>
      </c>
      <c r="K20" s="50">
        <v>1783</v>
      </c>
      <c r="L20" s="51">
        <v>1.653363740022805</v>
      </c>
      <c r="M20" s="59"/>
    </row>
    <row r="21" spans="1:13" s="9" customFormat="1" ht="15.75" customHeight="1">
      <c r="A21" s="22">
        <v>19</v>
      </c>
      <c r="B21" s="18" t="s">
        <v>76</v>
      </c>
      <c r="C21" s="48">
        <v>38995</v>
      </c>
      <c r="D21" s="49">
        <v>12.520198522622346</v>
      </c>
      <c r="E21" s="48">
        <v>0</v>
      </c>
      <c r="F21" s="49"/>
      <c r="G21" s="48">
        <v>38995</v>
      </c>
      <c r="H21" s="49">
        <v>12.520198522622346</v>
      </c>
      <c r="I21" s="48">
        <v>796</v>
      </c>
      <c r="J21" s="49">
        <v>-2.211302211302211</v>
      </c>
      <c r="K21" s="50">
        <v>39791</v>
      </c>
      <c r="L21" s="51">
        <v>12.182125740062025</v>
      </c>
      <c r="M21" s="59"/>
    </row>
    <row r="22" spans="1:13" s="9" customFormat="1" ht="15.75" customHeight="1">
      <c r="A22" s="22">
        <v>20</v>
      </c>
      <c r="B22" s="42" t="s">
        <v>25</v>
      </c>
      <c r="C22" s="48">
        <v>105</v>
      </c>
      <c r="D22" s="49">
        <v>29.62962962962963</v>
      </c>
      <c r="E22" s="48">
        <v>120</v>
      </c>
      <c r="F22" s="49">
        <v>3.4482758620689653</v>
      </c>
      <c r="G22" s="48">
        <v>224</v>
      </c>
      <c r="H22" s="49">
        <v>13.705583756345177</v>
      </c>
      <c r="I22" s="48">
        <v>166</v>
      </c>
      <c r="J22" s="49">
        <v>-13.089005235602095</v>
      </c>
      <c r="K22" s="50">
        <v>391</v>
      </c>
      <c r="L22" s="51">
        <v>0.7731958762886598</v>
      </c>
      <c r="M22" s="59"/>
    </row>
    <row r="23" spans="1:13" s="9" customFormat="1" ht="15.75" customHeight="1">
      <c r="A23" s="22">
        <v>21</v>
      </c>
      <c r="B23" s="42" t="s">
        <v>26</v>
      </c>
      <c r="C23" s="48">
        <v>21</v>
      </c>
      <c r="D23" s="49">
        <v>-19.23076923076923</v>
      </c>
      <c r="E23" s="48">
        <v>0</v>
      </c>
      <c r="F23" s="49"/>
      <c r="G23" s="48">
        <v>21</v>
      </c>
      <c r="H23" s="49">
        <v>-19.23076923076923</v>
      </c>
      <c r="I23" s="48">
        <v>0</v>
      </c>
      <c r="J23" s="49"/>
      <c r="K23" s="50">
        <v>21</v>
      </c>
      <c r="L23" s="51">
        <v>-19.23076923076923</v>
      </c>
      <c r="M23" s="59"/>
    </row>
    <row r="24" spans="1:13" s="9" customFormat="1" ht="15.75" customHeight="1">
      <c r="A24" s="22">
        <v>22</v>
      </c>
      <c r="B24" s="42" t="s">
        <v>27</v>
      </c>
      <c r="C24" s="48">
        <v>59</v>
      </c>
      <c r="D24" s="49">
        <v>-26.25</v>
      </c>
      <c r="E24" s="48">
        <v>0</v>
      </c>
      <c r="F24" s="49"/>
      <c r="G24" s="48">
        <v>59</v>
      </c>
      <c r="H24" s="49">
        <v>-26.25</v>
      </c>
      <c r="I24" s="48">
        <v>104</v>
      </c>
      <c r="J24" s="49">
        <v>-37.34939759036145</v>
      </c>
      <c r="K24" s="50">
        <v>163</v>
      </c>
      <c r="L24" s="51">
        <v>-33.739837398373986</v>
      </c>
      <c r="M24" s="59"/>
    </row>
    <row r="25" spans="1:13" s="9" customFormat="1" ht="15.75" customHeight="1">
      <c r="A25" s="22">
        <v>23</v>
      </c>
      <c r="B25" s="42" t="s">
        <v>28</v>
      </c>
      <c r="C25" s="48">
        <v>0</v>
      </c>
      <c r="D25" s="49"/>
      <c r="E25" s="48">
        <v>0</v>
      </c>
      <c r="F25" s="49"/>
      <c r="G25" s="48">
        <v>0</v>
      </c>
      <c r="H25" s="49"/>
      <c r="I25" s="48">
        <v>0</v>
      </c>
      <c r="J25" s="49"/>
      <c r="K25" s="50">
        <v>0</v>
      </c>
      <c r="L25" s="51"/>
      <c r="M25" s="59"/>
    </row>
    <row r="26" spans="1:13" s="9" customFormat="1" ht="15.75" customHeight="1">
      <c r="A26" s="22">
        <v>24</v>
      </c>
      <c r="B26" s="42" t="s">
        <v>29</v>
      </c>
      <c r="C26" s="48">
        <v>0</v>
      </c>
      <c r="D26" s="49"/>
      <c r="E26" s="48">
        <v>0</v>
      </c>
      <c r="F26" s="49"/>
      <c r="G26" s="48">
        <v>0</v>
      </c>
      <c r="H26" s="49"/>
      <c r="I26" s="48">
        <v>0</v>
      </c>
      <c r="J26" s="49"/>
      <c r="K26" s="50">
        <v>0</v>
      </c>
      <c r="L26" s="51"/>
      <c r="M26" s="59"/>
    </row>
    <row r="27" spans="1:13" s="9" customFormat="1" ht="15.75" customHeight="1">
      <c r="A27" s="22">
        <v>25</v>
      </c>
      <c r="B27" s="42" t="s">
        <v>30</v>
      </c>
      <c r="C27" s="48">
        <v>0</v>
      </c>
      <c r="D27" s="49">
        <v>-100</v>
      </c>
      <c r="E27" s="48">
        <v>0</v>
      </c>
      <c r="F27" s="49"/>
      <c r="G27" s="48">
        <v>0</v>
      </c>
      <c r="H27" s="49">
        <v>-100</v>
      </c>
      <c r="I27" s="48">
        <v>103</v>
      </c>
      <c r="J27" s="49">
        <v>7.291666666666667</v>
      </c>
      <c r="K27" s="50">
        <v>103</v>
      </c>
      <c r="L27" s="51">
        <v>-49.00990099009901</v>
      </c>
      <c r="M27" s="59"/>
    </row>
    <row r="28" spans="1:13" s="9" customFormat="1" ht="15.75" customHeight="1">
      <c r="A28" s="22">
        <v>26</v>
      </c>
      <c r="B28" s="42" t="s">
        <v>31</v>
      </c>
      <c r="C28" s="48">
        <v>556</v>
      </c>
      <c r="D28" s="49">
        <v>-1.7667844522968197</v>
      </c>
      <c r="E28" s="48">
        <v>66</v>
      </c>
      <c r="F28" s="49">
        <v>8.19672131147541</v>
      </c>
      <c r="G28" s="48">
        <v>622</v>
      </c>
      <c r="H28" s="49">
        <v>-0.7974481658692185</v>
      </c>
      <c r="I28" s="48">
        <v>11</v>
      </c>
      <c r="J28" s="49">
        <v>37.5</v>
      </c>
      <c r="K28" s="50">
        <v>633</v>
      </c>
      <c r="L28" s="51">
        <v>-0.31496062992125984</v>
      </c>
      <c r="M28" s="59"/>
    </row>
    <row r="29" spans="1:13" s="9" customFormat="1" ht="15.75" customHeight="1">
      <c r="A29" s="22">
        <v>27</v>
      </c>
      <c r="B29" s="42" t="s">
        <v>32</v>
      </c>
      <c r="C29" s="48">
        <v>15</v>
      </c>
      <c r="D29" s="49">
        <v>-16.666666666666668</v>
      </c>
      <c r="E29" s="48">
        <v>0</v>
      </c>
      <c r="F29" s="49"/>
      <c r="G29" s="48">
        <v>15</v>
      </c>
      <c r="H29" s="49">
        <v>-16.666666666666668</v>
      </c>
      <c r="I29" s="48">
        <v>0</v>
      </c>
      <c r="J29" s="49"/>
      <c r="K29" s="50">
        <v>15</v>
      </c>
      <c r="L29" s="51">
        <v>-16.666666666666668</v>
      </c>
      <c r="M29" s="59"/>
    </row>
    <row r="30" spans="1:13" s="9" customFormat="1" ht="15.75" customHeight="1">
      <c r="A30" s="22">
        <v>28</v>
      </c>
      <c r="B30" s="42" t="s">
        <v>33</v>
      </c>
      <c r="C30" s="48">
        <v>43</v>
      </c>
      <c r="D30" s="49">
        <v>138.88888888888889</v>
      </c>
      <c r="E30" s="48">
        <v>0</v>
      </c>
      <c r="F30" s="49"/>
      <c r="G30" s="48">
        <v>43</v>
      </c>
      <c r="H30" s="49">
        <v>138.88888888888889</v>
      </c>
      <c r="I30" s="48">
        <v>0</v>
      </c>
      <c r="J30" s="49"/>
      <c r="K30" s="50">
        <v>43</v>
      </c>
      <c r="L30" s="51">
        <v>138.88888888888889</v>
      </c>
      <c r="M30" s="59"/>
    </row>
    <row r="31" spans="1:13" s="9" customFormat="1" ht="15.75" customHeight="1">
      <c r="A31" s="22">
        <v>29</v>
      </c>
      <c r="B31" s="42" t="s">
        <v>34</v>
      </c>
      <c r="C31" s="48">
        <v>1700</v>
      </c>
      <c r="D31" s="49">
        <v>6.4495929868503445</v>
      </c>
      <c r="E31" s="48">
        <v>0</v>
      </c>
      <c r="F31" s="49"/>
      <c r="G31" s="48">
        <v>1700</v>
      </c>
      <c r="H31" s="49">
        <v>6.4495929868503445</v>
      </c>
      <c r="I31" s="48">
        <v>0</v>
      </c>
      <c r="J31" s="49"/>
      <c r="K31" s="50">
        <v>1700</v>
      </c>
      <c r="L31" s="51">
        <v>6.4495929868503445</v>
      </c>
      <c r="M31" s="59"/>
    </row>
    <row r="32" spans="1:13" s="9" customFormat="1" ht="15.75" customHeight="1">
      <c r="A32" s="22">
        <v>30</v>
      </c>
      <c r="B32" s="42" t="s">
        <v>35</v>
      </c>
      <c r="C32" s="48">
        <v>12349</v>
      </c>
      <c r="D32" s="49">
        <v>-7.740007471049682</v>
      </c>
      <c r="E32" s="48">
        <v>0</v>
      </c>
      <c r="F32" s="49"/>
      <c r="G32" s="48">
        <v>12349</v>
      </c>
      <c r="H32" s="49">
        <v>-7.740007471049682</v>
      </c>
      <c r="I32" s="48">
        <v>806</v>
      </c>
      <c r="J32" s="49">
        <v>-7.9908675799086755</v>
      </c>
      <c r="K32" s="50">
        <v>13155</v>
      </c>
      <c r="L32" s="51">
        <v>-7.755416871187154</v>
      </c>
      <c r="M32" s="59"/>
    </row>
    <row r="33" spans="1:13" s="9" customFormat="1" ht="15.75" customHeight="1">
      <c r="A33" s="22">
        <v>31</v>
      </c>
      <c r="B33" s="42" t="s">
        <v>36</v>
      </c>
      <c r="C33" s="48">
        <v>0</v>
      </c>
      <c r="D33" s="49"/>
      <c r="E33" s="48">
        <v>0</v>
      </c>
      <c r="F33" s="49"/>
      <c r="G33" s="48">
        <v>0</v>
      </c>
      <c r="H33" s="49"/>
      <c r="I33" s="48">
        <v>0</v>
      </c>
      <c r="J33" s="49"/>
      <c r="K33" s="50">
        <v>0</v>
      </c>
      <c r="L33" s="51"/>
      <c r="M33" s="59"/>
    </row>
    <row r="34" spans="1:13" s="9" customFormat="1" ht="15.75" customHeight="1">
      <c r="A34" s="22">
        <v>32</v>
      </c>
      <c r="B34" s="42" t="s">
        <v>37</v>
      </c>
      <c r="C34" s="48">
        <v>85</v>
      </c>
      <c r="D34" s="49">
        <v>4.938271604938271</v>
      </c>
      <c r="E34" s="48">
        <v>582</v>
      </c>
      <c r="F34" s="49">
        <v>-8.346456692913385</v>
      </c>
      <c r="G34" s="48">
        <v>666</v>
      </c>
      <c r="H34" s="49">
        <v>-6.853146853146853</v>
      </c>
      <c r="I34" s="48">
        <v>0</v>
      </c>
      <c r="J34" s="49"/>
      <c r="K34" s="50">
        <v>666</v>
      </c>
      <c r="L34" s="51">
        <v>-6.853146853146853</v>
      </c>
      <c r="M34" s="59"/>
    </row>
    <row r="35" spans="1:13" s="9" customFormat="1" ht="15.75" customHeight="1">
      <c r="A35" s="22">
        <v>33</v>
      </c>
      <c r="B35" s="42" t="s">
        <v>38</v>
      </c>
      <c r="C35" s="48">
        <v>0</v>
      </c>
      <c r="D35" s="49"/>
      <c r="E35" s="48">
        <v>0</v>
      </c>
      <c r="F35" s="49"/>
      <c r="G35" s="48">
        <v>0</v>
      </c>
      <c r="H35" s="49">
        <v>0</v>
      </c>
      <c r="I35" s="48">
        <v>0</v>
      </c>
      <c r="J35" s="49"/>
      <c r="K35" s="50">
        <v>0</v>
      </c>
      <c r="L35" s="51">
        <v>0</v>
      </c>
      <c r="M35" s="59"/>
    </row>
    <row r="36" spans="1:13" s="9" customFormat="1" ht="15.75" customHeight="1">
      <c r="A36" s="22">
        <v>34</v>
      </c>
      <c r="B36" s="18" t="s">
        <v>77</v>
      </c>
      <c r="C36" s="48">
        <v>1</v>
      </c>
      <c r="D36" s="49">
        <v>-99.61538461538461</v>
      </c>
      <c r="E36" s="48">
        <v>0</v>
      </c>
      <c r="F36" s="49"/>
      <c r="G36" s="48">
        <v>1</v>
      </c>
      <c r="H36" s="49">
        <v>-99.61538461538461</v>
      </c>
      <c r="I36" s="48">
        <v>0</v>
      </c>
      <c r="J36" s="49"/>
      <c r="K36" s="50">
        <v>1</v>
      </c>
      <c r="L36" s="51">
        <v>-99.61538461538461</v>
      </c>
      <c r="M36" s="59"/>
    </row>
    <row r="37" spans="1:13" s="9" customFormat="1" ht="15.75" customHeight="1">
      <c r="A37" s="22">
        <v>35</v>
      </c>
      <c r="B37" s="42" t="s">
        <v>39</v>
      </c>
      <c r="C37" s="48">
        <v>19</v>
      </c>
      <c r="D37" s="49">
        <v>90</v>
      </c>
      <c r="E37" s="48">
        <v>25</v>
      </c>
      <c r="F37" s="49">
        <v>-43.18181818181818</v>
      </c>
      <c r="G37" s="48">
        <v>44</v>
      </c>
      <c r="H37" s="49">
        <v>-18.51851851851852</v>
      </c>
      <c r="I37" s="48">
        <v>0</v>
      </c>
      <c r="J37" s="49"/>
      <c r="K37" s="50">
        <v>44</v>
      </c>
      <c r="L37" s="51">
        <v>-18.51851851851852</v>
      </c>
      <c r="M37" s="59"/>
    </row>
    <row r="38" spans="1:13" s="9" customFormat="1" ht="15.75" customHeight="1">
      <c r="A38" s="22">
        <v>36</v>
      </c>
      <c r="B38" s="42" t="s">
        <v>40</v>
      </c>
      <c r="C38" s="48">
        <v>2984</v>
      </c>
      <c r="D38" s="49">
        <v>16.380655226209047</v>
      </c>
      <c r="E38" s="48">
        <v>603</v>
      </c>
      <c r="F38" s="49">
        <v>-8.079268292682928</v>
      </c>
      <c r="G38" s="48">
        <v>3587</v>
      </c>
      <c r="H38" s="49">
        <v>11.397515527950311</v>
      </c>
      <c r="I38" s="48">
        <v>9</v>
      </c>
      <c r="J38" s="49"/>
      <c r="K38" s="50">
        <v>3596</v>
      </c>
      <c r="L38" s="51">
        <v>11.677018633540373</v>
      </c>
      <c r="M38" s="59"/>
    </row>
    <row r="39" spans="1:13" s="9" customFormat="1" ht="15.75" customHeight="1">
      <c r="A39" s="22">
        <v>37</v>
      </c>
      <c r="B39" s="42" t="s">
        <v>41</v>
      </c>
      <c r="C39" s="48">
        <v>115</v>
      </c>
      <c r="D39" s="49">
        <v>-14.17910447761194</v>
      </c>
      <c r="E39" s="48">
        <v>294</v>
      </c>
      <c r="F39" s="49">
        <v>-15.27377521613833</v>
      </c>
      <c r="G39" s="48">
        <v>409</v>
      </c>
      <c r="H39" s="49">
        <v>-14.96881496881497</v>
      </c>
      <c r="I39" s="48">
        <v>0</v>
      </c>
      <c r="J39" s="49"/>
      <c r="K39" s="50">
        <v>409</v>
      </c>
      <c r="L39" s="51">
        <v>-14.96881496881497</v>
      </c>
      <c r="M39" s="59"/>
    </row>
    <row r="40" spans="1:13" s="9" customFormat="1" ht="15.75" customHeight="1">
      <c r="A40" s="11"/>
      <c r="B40" s="11" t="s">
        <v>0</v>
      </c>
      <c r="C40" s="12">
        <f>SUM(C3:C39)</f>
        <v>72380</v>
      </c>
      <c r="D40" s="51">
        <v>5.713618040544488</v>
      </c>
      <c r="E40" s="12">
        <f>SUM(E3:E39)</f>
        <v>3881</v>
      </c>
      <c r="F40" s="51">
        <v>34.850590687977764</v>
      </c>
      <c r="G40" s="12">
        <f>SUM(G3:G39)</f>
        <v>76260</v>
      </c>
      <c r="H40" s="51">
        <v>6.888963641970118</v>
      </c>
      <c r="I40" s="12">
        <f>SUM(I3:I39)</f>
        <v>5306</v>
      </c>
      <c r="J40" s="51">
        <v>-6.055240793201133</v>
      </c>
      <c r="K40" s="12">
        <f>SUM(K3:K39)</f>
        <v>81568</v>
      </c>
      <c r="L40" s="51">
        <v>5.942021456217367</v>
      </c>
      <c r="M40" s="59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60" zoomScaleNormal="60" zoomScalePageLayoutView="0" workbookViewId="0" topLeftCell="A1">
      <selection activeCell="B21" sqref="B21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4" customWidth="1"/>
    <col min="15" max="17" width="9.140625" style="7" customWidth="1"/>
    <col min="18" max="16384" width="9.140625" style="1" customWidth="1"/>
  </cols>
  <sheetData>
    <row r="1" spans="2:14" s="8" customFormat="1" ht="15.75" customHeight="1">
      <c r="B1" s="31" t="s">
        <v>62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8" s="9" customFormat="1" ht="15.75" customHeight="1">
      <c r="A2" s="33" t="s">
        <v>2</v>
      </c>
      <c r="B2" s="22" t="s">
        <v>3</v>
      </c>
      <c r="C2" s="34" t="s">
        <v>63</v>
      </c>
      <c r="D2" s="35" t="s">
        <v>64</v>
      </c>
      <c r="E2" s="36" t="s">
        <v>65</v>
      </c>
      <c r="F2" s="35" t="s">
        <v>66</v>
      </c>
      <c r="G2" s="13" t="s">
        <v>67</v>
      </c>
      <c r="H2" s="35" t="s">
        <v>68</v>
      </c>
      <c r="I2" s="36" t="s">
        <v>69</v>
      </c>
      <c r="J2" s="35" t="s">
        <v>70</v>
      </c>
      <c r="K2" s="35" t="s">
        <v>71</v>
      </c>
      <c r="L2" s="35" t="s">
        <v>72</v>
      </c>
      <c r="M2" s="35" t="s">
        <v>73</v>
      </c>
      <c r="N2" s="35" t="s">
        <v>74</v>
      </c>
      <c r="O2" s="37"/>
      <c r="P2" s="38"/>
      <c r="Q2" s="38"/>
      <c r="R2" s="38"/>
    </row>
    <row r="3" spans="1:18" s="9" customFormat="1" ht="15.75" customHeight="1">
      <c r="A3" s="39">
        <v>1</v>
      </c>
      <c r="B3" s="18" t="s">
        <v>8</v>
      </c>
      <c r="C3" s="40" t="s">
        <v>75</v>
      </c>
      <c r="D3" s="40" t="s">
        <v>75</v>
      </c>
      <c r="E3" s="40" t="s">
        <v>75</v>
      </c>
      <c r="F3" s="40" t="s">
        <v>75</v>
      </c>
      <c r="G3" s="40" t="s">
        <v>75</v>
      </c>
      <c r="H3" s="40" t="s">
        <v>75</v>
      </c>
      <c r="I3" s="40" t="s">
        <v>75</v>
      </c>
      <c r="J3" s="40" t="s">
        <v>75</v>
      </c>
      <c r="K3" s="40" t="s">
        <v>75</v>
      </c>
      <c r="L3" s="40" t="s">
        <v>75</v>
      </c>
      <c r="M3" s="41" t="s">
        <v>75</v>
      </c>
      <c r="N3" s="41" t="s">
        <v>75</v>
      </c>
      <c r="O3" s="38"/>
      <c r="P3" s="38"/>
      <c r="Q3" s="38"/>
      <c r="R3" s="38"/>
    </row>
    <row r="4" spans="1:18" s="9" customFormat="1" ht="15.75" customHeight="1">
      <c r="A4" s="39">
        <v>2</v>
      </c>
      <c r="B4" s="18" t="s">
        <v>9</v>
      </c>
      <c r="C4" s="40" t="s">
        <v>75</v>
      </c>
      <c r="D4" s="40" t="s">
        <v>75</v>
      </c>
      <c r="E4" s="40" t="s">
        <v>75</v>
      </c>
      <c r="F4" s="40" t="s">
        <v>75</v>
      </c>
      <c r="G4" s="40" t="s">
        <v>75</v>
      </c>
      <c r="H4" s="40" t="s">
        <v>75</v>
      </c>
      <c r="I4" s="40" t="s">
        <v>75</v>
      </c>
      <c r="J4" s="40" t="s">
        <v>75</v>
      </c>
      <c r="K4" s="40" t="s">
        <v>75</v>
      </c>
      <c r="L4" s="40" t="s">
        <v>75</v>
      </c>
      <c r="M4" s="41" t="s">
        <v>75</v>
      </c>
      <c r="N4" s="41" t="s">
        <v>75</v>
      </c>
      <c r="O4" s="38"/>
      <c r="P4" s="38"/>
      <c r="Q4" s="38"/>
      <c r="R4" s="38"/>
    </row>
    <row r="5" spans="1:18" s="9" customFormat="1" ht="15.75" customHeight="1">
      <c r="A5" s="39">
        <v>3</v>
      </c>
      <c r="B5" s="18" t="s">
        <v>10</v>
      </c>
      <c r="C5" s="40" t="s">
        <v>75</v>
      </c>
      <c r="D5" s="40" t="s">
        <v>75</v>
      </c>
      <c r="E5" s="40" t="s">
        <v>75</v>
      </c>
      <c r="F5" s="40" t="s">
        <v>75</v>
      </c>
      <c r="G5" s="40" t="s">
        <v>75</v>
      </c>
      <c r="H5" s="40" t="s">
        <v>75</v>
      </c>
      <c r="I5" s="40" t="s">
        <v>75</v>
      </c>
      <c r="J5" s="40" t="s">
        <v>75</v>
      </c>
      <c r="K5" s="40" t="s">
        <v>75</v>
      </c>
      <c r="L5" s="40" t="s">
        <v>75</v>
      </c>
      <c r="M5" s="41" t="s">
        <v>75</v>
      </c>
      <c r="N5" s="41" t="s">
        <v>75</v>
      </c>
      <c r="O5" s="38"/>
      <c r="P5" s="38"/>
      <c r="Q5" s="38"/>
      <c r="R5" s="38"/>
    </row>
    <row r="6" spans="1:14" s="9" customFormat="1" ht="15.75" customHeight="1">
      <c r="A6" s="39">
        <v>4</v>
      </c>
      <c r="B6" s="18" t="s">
        <v>11</v>
      </c>
      <c r="C6" s="40" t="s">
        <v>75</v>
      </c>
      <c r="D6" s="40" t="s">
        <v>75</v>
      </c>
      <c r="E6" s="40" t="s">
        <v>75</v>
      </c>
      <c r="F6" s="40" t="s">
        <v>75</v>
      </c>
      <c r="G6" s="40" t="s">
        <v>75</v>
      </c>
      <c r="H6" s="40" t="s">
        <v>75</v>
      </c>
      <c r="I6" s="40" t="s">
        <v>75</v>
      </c>
      <c r="J6" s="40" t="s">
        <v>75</v>
      </c>
      <c r="K6" s="40" t="s">
        <v>75</v>
      </c>
      <c r="L6" s="40" t="s">
        <v>75</v>
      </c>
      <c r="M6" s="41" t="s">
        <v>75</v>
      </c>
      <c r="N6" s="41" t="s">
        <v>75</v>
      </c>
    </row>
    <row r="7" spans="1:14" s="9" customFormat="1" ht="15.75" customHeight="1">
      <c r="A7" s="39">
        <v>5</v>
      </c>
      <c r="B7" s="18" t="s">
        <v>12</v>
      </c>
      <c r="C7" s="40" t="s">
        <v>75</v>
      </c>
      <c r="D7" s="40" t="s">
        <v>75</v>
      </c>
      <c r="E7" s="40" t="s">
        <v>75</v>
      </c>
      <c r="F7" s="40" t="s">
        <v>75</v>
      </c>
      <c r="G7" s="40" t="s">
        <v>75</v>
      </c>
      <c r="H7" s="40" t="s">
        <v>75</v>
      </c>
      <c r="I7" s="40" t="s">
        <v>75</v>
      </c>
      <c r="J7" s="40" t="s">
        <v>75</v>
      </c>
      <c r="K7" s="40" t="s">
        <v>75</v>
      </c>
      <c r="L7" s="40" t="s">
        <v>75</v>
      </c>
      <c r="M7" s="41" t="s">
        <v>75</v>
      </c>
      <c r="N7" s="41" t="s">
        <v>75</v>
      </c>
    </row>
    <row r="8" spans="1:14" s="9" customFormat="1" ht="15.75" customHeight="1">
      <c r="A8" s="39">
        <v>6</v>
      </c>
      <c r="B8" s="18" t="s">
        <v>13</v>
      </c>
      <c r="C8" s="40" t="s">
        <v>75</v>
      </c>
      <c r="D8" s="40" t="s">
        <v>75</v>
      </c>
      <c r="E8" s="40" t="s">
        <v>75</v>
      </c>
      <c r="F8" s="40" t="s">
        <v>75</v>
      </c>
      <c r="G8" s="40" t="s">
        <v>75</v>
      </c>
      <c r="H8" s="40" t="s">
        <v>75</v>
      </c>
      <c r="I8" s="40" t="s">
        <v>75</v>
      </c>
      <c r="J8" s="40" t="s">
        <v>75</v>
      </c>
      <c r="K8" s="40" t="s">
        <v>75</v>
      </c>
      <c r="L8" s="40" t="s">
        <v>75</v>
      </c>
      <c r="M8" s="41" t="s">
        <v>75</v>
      </c>
      <c r="N8" s="41" t="s">
        <v>75</v>
      </c>
    </row>
    <row r="9" spans="1:14" s="9" customFormat="1" ht="15.75" customHeight="1">
      <c r="A9" s="39">
        <v>7</v>
      </c>
      <c r="B9" s="18" t="s">
        <v>14</v>
      </c>
      <c r="C9" s="40" t="s">
        <v>75</v>
      </c>
      <c r="D9" s="40" t="s">
        <v>75</v>
      </c>
      <c r="E9" s="40" t="s">
        <v>75</v>
      </c>
      <c r="F9" s="40" t="s">
        <v>75</v>
      </c>
      <c r="G9" s="40" t="s">
        <v>75</v>
      </c>
      <c r="H9" s="40" t="s">
        <v>75</v>
      </c>
      <c r="I9" s="40" t="s">
        <v>75</v>
      </c>
      <c r="J9" s="40" t="s">
        <v>75</v>
      </c>
      <c r="K9" s="40" t="s">
        <v>75</v>
      </c>
      <c r="L9" s="40" t="s">
        <v>75</v>
      </c>
      <c r="M9" s="41" t="s">
        <v>75</v>
      </c>
      <c r="N9" s="41" t="s">
        <v>75</v>
      </c>
    </row>
    <row r="10" spans="1:14" s="9" customFormat="1" ht="15.75" customHeight="1">
      <c r="A10" s="39">
        <v>8</v>
      </c>
      <c r="B10" s="18" t="s">
        <v>15</v>
      </c>
      <c r="C10" s="40" t="s">
        <v>75</v>
      </c>
      <c r="D10" s="40" t="s">
        <v>75</v>
      </c>
      <c r="E10" s="40" t="s">
        <v>75</v>
      </c>
      <c r="F10" s="40" t="s">
        <v>75</v>
      </c>
      <c r="G10" s="40" t="s">
        <v>75</v>
      </c>
      <c r="H10" s="40" t="s">
        <v>75</v>
      </c>
      <c r="I10" s="40" t="s">
        <v>75</v>
      </c>
      <c r="J10" s="40" t="s">
        <v>75</v>
      </c>
      <c r="K10" s="40" t="s">
        <v>75</v>
      </c>
      <c r="L10" s="40" t="s">
        <v>75</v>
      </c>
      <c r="M10" s="41" t="s">
        <v>75</v>
      </c>
      <c r="N10" s="41" t="s">
        <v>75</v>
      </c>
    </row>
    <row r="11" spans="1:14" s="9" customFormat="1" ht="15.75" customHeight="1">
      <c r="A11" s="39">
        <v>9</v>
      </c>
      <c r="B11" s="18" t="s">
        <v>16</v>
      </c>
      <c r="C11" s="40" t="s">
        <v>75</v>
      </c>
      <c r="D11" s="40" t="s">
        <v>75</v>
      </c>
      <c r="E11" s="40" t="s">
        <v>75</v>
      </c>
      <c r="F11" s="40" t="s">
        <v>75</v>
      </c>
      <c r="G11" s="40" t="s">
        <v>75</v>
      </c>
      <c r="H11" s="40" t="s">
        <v>75</v>
      </c>
      <c r="I11" s="40" t="s">
        <v>75</v>
      </c>
      <c r="J11" s="40" t="s">
        <v>75</v>
      </c>
      <c r="K11" s="40" t="s">
        <v>75</v>
      </c>
      <c r="L11" s="40" t="s">
        <v>75</v>
      </c>
      <c r="M11" s="41" t="s">
        <v>75</v>
      </c>
      <c r="N11" s="41" t="s">
        <v>75</v>
      </c>
    </row>
    <row r="12" spans="1:14" s="9" customFormat="1" ht="15.75" customHeight="1">
      <c r="A12" s="39">
        <v>10</v>
      </c>
      <c r="B12" s="18" t="s">
        <v>17</v>
      </c>
      <c r="C12" s="40" t="s">
        <v>75</v>
      </c>
      <c r="D12" s="40" t="s">
        <v>75</v>
      </c>
      <c r="E12" s="40" t="s">
        <v>75</v>
      </c>
      <c r="F12" s="40" t="s">
        <v>75</v>
      </c>
      <c r="G12" s="40" t="s">
        <v>75</v>
      </c>
      <c r="H12" s="40" t="s">
        <v>75</v>
      </c>
      <c r="I12" s="40" t="s">
        <v>75</v>
      </c>
      <c r="J12" s="40" t="s">
        <v>75</v>
      </c>
      <c r="K12" s="40" t="s">
        <v>75</v>
      </c>
      <c r="L12" s="40" t="s">
        <v>75</v>
      </c>
      <c r="M12" s="41" t="s">
        <v>75</v>
      </c>
      <c r="N12" s="41" t="s">
        <v>75</v>
      </c>
    </row>
    <row r="13" spans="1:14" s="9" customFormat="1" ht="15.75" customHeight="1">
      <c r="A13" s="39">
        <v>11</v>
      </c>
      <c r="B13" s="42" t="s">
        <v>18</v>
      </c>
      <c r="C13" s="40" t="s">
        <v>75</v>
      </c>
      <c r="D13" s="40" t="s">
        <v>75</v>
      </c>
      <c r="E13" s="40" t="s">
        <v>75</v>
      </c>
      <c r="F13" s="40" t="s">
        <v>75</v>
      </c>
      <c r="G13" s="40" t="s">
        <v>75</v>
      </c>
      <c r="H13" s="40" t="s">
        <v>75</v>
      </c>
      <c r="I13" s="40" t="s">
        <v>75</v>
      </c>
      <c r="J13" s="40" t="s">
        <v>75</v>
      </c>
      <c r="K13" s="40" t="s">
        <v>75</v>
      </c>
      <c r="L13" s="40" t="s">
        <v>75</v>
      </c>
      <c r="M13" s="41" t="s">
        <v>75</v>
      </c>
      <c r="N13" s="41"/>
    </row>
    <row r="14" spans="1:14" s="9" customFormat="1" ht="15.75" customHeight="1">
      <c r="A14" s="39">
        <v>12</v>
      </c>
      <c r="B14" s="18" t="s">
        <v>19</v>
      </c>
      <c r="C14" s="40" t="s">
        <v>75</v>
      </c>
      <c r="D14" s="40" t="s">
        <v>75</v>
      </c>
      <c r="E14" s="40" t="s">
        <v>75</v>
      </c>
      <c r="F14" s="40" t="s">
        <v>75</v>
      </c>
      <c r="G14" s="40" t="s">
        <v>75</v>
      </c>
      <c r="H14" s="40" t="s">
        <v>75</v>
      </c>
      <c r="I14" s="40" t="s">
        <v>75</v>
      </c>
      <c r="J14" s="40" t="s">
        <v>75</v>
      </c>
      <c r="K14" s="40" t="s">
        <v>75</v>
      </c>
      <c r="L14" s="40" t="s">
        <v>75</v>
      </c>
      <c r="M14" s="41" t="s">
        <v>75</v>
      </c>
      <c r="N14" s="41" t="s">
        <v>75</v>
      </c>
    </row>
    <row r="15" spans="1:14" s="9" customFormat="1" ht="15.75" customHeight="1">
      <c r="A15" s="39">
        <v>13</v>
      </c>
      <c r="B15" s="18" t="s">
        <v>20</v>
      </c>
      <c r="C15" s="40" t="s">
        <v>75</v>
      </c>
      <c r="D15" s="40" t="s">
        <v>75</v>
      </c>
      <c r="E15" s="40" t="s">
        <v>75</v>
      </c>
      <c r="F15" s="40" t="s">
        <v>75</v>
      </c>
      <c r="G15" s="40" t="s">
        <v>75</v>
      </c>
      <c r="H15" s="40" t="s">
        <v>75</v>
      </c>
      <c r="I15" s="40" t="s">
        <v>75</v>
      </c>
      <c r="J15" s="40" t="s">
        <v>75</v>
      </c>
      <c r="K15" s="40" t="s">
        <v>75</v>
      </c>
      <c r="L15" s="40" t="s">
        <v>75</v>
      </c>
      <c r="M15" s="41" t="s">
        <v>75</v>
      </c>
      <c r="N15" s="41" t="s">
        <v>75</v>
      </c>
    </row>
    <row r="16" spans="1:14" s="9" customFormat="1" ht="15.75" customHeight="1">
      <c r="A16" s="39">
        <v>14</v>
      </c>
      <c r="B16" s="18" t="s">
        <v>21</v>
      </c>
      <c r="C16" s="40" t="s">
        <v>75</v>
      </c>
      <c r="D16" s="40" t="s">
        <v>75</v>
      </c>
      <c r="E16" s="40" t="s">
        <v>75</v>
      </c>
      <c r="F16" s="40" t="s">
        <v>75</v>
      </c>
      <c r="G16" s="40" t="s">
        <v>75</v>
      </c>
      <c r="H16" s="40" t="s">
        <v>75</v>
      </c>
      <c r="I16" s="40" t="s">
        <v>75</v>
      </c>
      <c r="J16" s="40" t="s">
        <v>75</v>
      </c>
      <c r="K16" s="40" t="s">
        <v>75</v>
      </c>
      <c r="L16" s="40" t="s">
        <v>75</v>
      </c>
      <c r="M16" s="41" t="s">
        <v>75</v>
      </c>
      <c r="N16" s="41" t="s">
        <v>75</v>
      </c>
    </row>
    <row r="17" spans="1:14" s="9" customFormat="1" ht="15.75" customHeight="1">
      <c r="A17" s="39">
        <v>15</v>
      </c>
      <c r="B17" s="18" t="s">
        <v>78</v>
      </c>
      <c r="C17" s="40" t="s">
        <v>75</v>
      </c>
      <c r="D17" s="40" t="s">
        <v>75</v>
      </c>
      <c r="E17" s="40" t="s">
        <v>75</v>
      </c>
      <c r="F17" s="40" t="s">
        <v>75</v>
      </c>
      <c r="G17" s="40" t="s">
        <v>75</v>
      </c>
      <c r="H17" s="40" t="s">
        <v>75</v>
      </c>
      <c r="I17" s="40" t="s">
        <v>75</v>
      </c>
      <c r="J17" s="40" t="s">
        <v>75</v>
      </c>
      <c r="K17" s="40" t="s">
        <v>75</v>
      </c>
      <c r="L17" s="40" t="s">
        <v>75</v>
      </c>
      <c r="M17" s="41" t="s">
        <v>75</v>
      </c>
      <c r="N17" s="41" t="s">
        <v>75</v>
      </c>
    </row>
    <row r="18" spans="1:14" s="9" customFormat="1" ht="15.75" customHeight="1">
      <c r="A18" s="39">
        <v>16</v>
      </c>
      <c r="B18" s="18" t="s">
        <v>22</v>
      </c>
      <c r="C18" s="40" t="s">
        <v>75</v>
      </c>
      <c r="D18" s="40" t="s">
        <v>75</v>
      </c>
      <c r="E18" s="40" t="s">
        <v>75</v>
      </c>
      <c r="F18" s="40" t="s">
        <v>75</v>
      </c>
      <c r="G18" s="40" t="s">
        <v>75</v>
      </c>
      <c r="H18" s="40" t="s">
        <v>75</v>
      </c>
      <c r="I18" s="40" t="s">
        <v>75</v>
      </c>
      <c r="J18" s="40" t="s">
        <v>75</v>
      </c>
      <c r="K18" s="40" t="s">
        <v>75</v>
      </c>
      <c r="L18" s="40" t="s">
        <v>75</v>
      </c>
      <c r="M18" s="41" t="s">
        <v>75</v>
      </c>
      <c r="N18" s="41"/>
    </row>
    <row r="19" spans="1:14" s="9" customFormat="1" ht="15.75" customHeight="1">
      <c r="A19" s="39">
        <v>17</v>
      </c>
      <c r="B19" s="18" t="s">
        <v>23</v>
      </c>
      <c r="C19" s="40" t="s">
        <v>75</v>
      </c>
      <c r="D19" s="40" t="s">
        <v>75</v>
      </c>
      <c r="E19" s="40" t="s">
        <v>75</v>
      </c>
      <c r="F19" s="40" t="s">
        <v>75</v>
      </c>
      <c r="G19" s="40" t="s">
        <v>75</v>
      </c>
      <c r="H19" s="40" t="s">
        <v>75</v>
      </c>
      <c r="I19" s="40" t="s">
        <v>75</v>
      </c>
      <c r="J19" s="40" t="s">
        <v>75</v>
      </c>
      <c r="K19" s="40" t="s">
        <v>75</v>
      </c>
      <c r="L19" s="40" t="s">
        <v>75</v>
      </c>
      <c r="M19" s="41" t="s">
        <v>75</v>
      </c>
      <c r="N19" s="41" t="s">
        <v>75</v>
      </c>
    </row>
    <row r="20" spans="1:14" s="9" customFormat="1" ht="15.75" customHeight="1">
      <c r="A20" s="39">
        <v>18</v>
      </c>
      <c r="B20" s="18" t="s">
        <v>24</v>
      </c>
      <c r="C20" s="40" t="s">
        <v>75</v>
      </c>
      <c r="D20" s="40" t="s">
        <v>75</v>
      </c>
      <c r="E20" s="40" t="s">
        <v>75</v>
      </c>
      <c r="F20" s="40" t="s">
        <v>75</v>
      </c>
      <c r="G20" s="40" t="s">
        <v>75</v>
      </c>
      <c r="H20" s="40" t="s">
        <v>75</v>
      </c>
      <c r="I20" s="40" t="s">
        <v>75</v>
      </c>
      <c r="J20" s="40" t="s">
        <v>75</v>
      </c>
      <c r="K20" s="40" t="s">
        <v>75</v>
      </c>
      <c r="L20" s="40" t="s">
        <v>75</v>
      </c>
      <c r="M20" s="41" t="s">
        <v>75</v>
      </c>
      <c r="N20" s="41" t="s">
        <v>75</v>
      </c>
    </row>
    <row r="21" spans="1:14" s="9" customFormat="1" ht="15.75" customHeight="1">
      <c r="A21" s="39">
        <v>19</v>
      </c>
      <c r="B21" s="18" t="s">
        <v>76</v>
      </c>
      <c r="C21" s="40" t="s">
        <v>75</v>
      </c>
      <c r="D21" s="40" t="s">
        <v>75</v>
      </c>
      <c r="E21" s="40" t="s">
        <v>75</v>
      </c>
      <c r="F21" s="40" t="s">
        <v>75</v>
      </c>
      <c r="G21" s="40" t="s">
        <v>75</v>
      </c>
      <c r="H21" s="40" t="s">
        <v>75</v>
      </c>
      <c r="I21" s="40" t="s">
        <v>75</v>
      </c>
      <c r="J21" s="40" t="s">
        <v>75</v>
      </c>
      <c r="K21" s="40" t="s">
        <v>75</v>
      </c>
      <c r="L21" s="40" t="s">
        <v>75</v>
      </c>
      <c r="M21" s="41" t="s">
        <v>75</v>
      </c>
      <c r="N21" s="41" t="s">
        <v>75</v>
      </c>
    </row>
    <row r="22" spans="1:14" s="9" customFormat="1" ht="15.75" customHeight="1">
      <c r="A22" s="39">
        <v>20</v>
      </c>
      <c r="B22" s="18" t="s">
        <v>25</v>
      </c>
      <c r="C22" s="40" t="s">
        <v>75</v>
      </c>
      <c r="D22" s="40" t="s">
        <v>75</v>
      </c>
      <c r="E22" s="40" t="s">
        <v>75</v>
      </c>
      <c r="F22" s="40" t="s">
        <v>75</v>
      </c>
      <c r="G22" s="40" t="s">
        <v>75</v>
      </c>
      <c r="H22" s="40" t="s">
        <v>75</v>
      </c>
      <c r="I22" s="40" t="s">
        <v>75</v>
      </c>
      <c r="J22" s="40" t="s">
        <v>75</v>
      </c>
      <c r="K22" s="40" t="s">
        <v>75</v>
      </c>
      <c r="L22" s="40" t="s">
        <v>75</v>
      </c>
      <c r="M22" s="41" t="s">
        <v>75</v>
      </c>
      <c r="N22" s="41" t="s">
        <v>75</v>
      </c>
    </row>
    <row r="23" spans="1:14" s="9" customFormat="1" ht="15.75" customHeight="1">
      <c r="A23" s="39">
        <v>21</v>
      </c>
      <c r="B23" s="18" t="s">
        <v>26</v>
      </c>
      <c r="C23" s="40" t="s">
        <v>75</v>
      </c>
      <c r="D23" s="40" t="s">
        <v>75</v>
      </c>
      <c r="E23" s="40" t="s">
        <v>75</v>
      </c>
      <c r="F23" s="40" t="s">
        <v>75</v>
      </c>
      <c r="G23" s="40" t="s">
        <v>75</v>
      </c>
      <c r="H23" s="40" t="s">
        <v>75</v>
      </c>
      <c r="I23" s="40" t="s">
        <v>75</v>
      </c>
      <c r="J23" s="40" t="s">
        <v>75</v>
      </c>
      <c r="K23" s="40" t="s">
        <v>75</v>
      </c>
      <c r="L23" s="40" t="s">
        <v>75</v>
      </c>
      <c r="M23" s="41" t="s">
        <v>75</v>
      </c>
      <c r="N23" s="41" t="s">
        <v>75</v>
      </c>
    </row>
    <row r="24" spans="1:14" s="9" customFormat="1" ht="15.75" customHeight="1">
      <c r="A24" s="39">
        <v>22</v>
      </c>
      <c r="B24" s="18" t="s">
        <v>27</v>
      </c>
      <c r="C24" s="40" t="s">
        <v>75</v>
      </c>
      <c r="D24" s="40" t="s">
        <v>75</v>
      </c>
      <c r="E24" s="40" t="s">
        <v>75</v>
      </c>
      <c r="F24" s="40" t="s">
        <v>75</v>
      </c>
      <c r="G24" s="40" t="s">
        <v>75</v>
      </c>
      <c r="H24" s="40" t="s">
        <v>75</v>
      </c>
      <c r="I24" s="40" t="s">
        <v>75</v>
      </c>
      <c r="J24" s="40" t="s">
        <v>75</v>
      </c>
      <c r="K24" s="40" t="s">
        <v>75</v>
      </c>
      <c r="L24" s="40" t="s">
        <v>75</v>
      </c>
      <c r="M24" s="41" t="s">
        <v>75</v>
      </c>
      <c r="N24" s="41" t="s">
        <v>75</v>
      </c>
    </row>
    <row r="25" spans="1:14" s="9" customFormat="1" ht="15.75" customHeight="1">
      <c r="A25" s="39">
        <v>23</v>
      </c>
      <c r="B25" s="18" t="s">
        <v>28</v>
      </c>
      <c r="C25" s="40" t="s">
        <v>75</v>
      </c>
      <c r="D25" s="40" t="s">
        <v>75</v>
      </c>
      <c r="E25" s="40" t="s">
        <v>75</v>
      </c>
      <c r="F25" s="40" t="s">
        <v>75</v>
      </c>
      <c r="G25" s="40" t="s">
        <v>75</v>
      </c>
      <c r="H25" s="40" t="s">
        <v>75</v>
      </c>
      <c r="I25" s="40" t="s">
        <v>75</v>
      </c>
      <c r="J25" s="40" t="s">
        <v>75</v>
      </c>
      <c r="K25" s="40" t="s">
        <v>75</v>
      </c>
      <c r="L25" s="40" t="s">
        <v>75</v>
      </c>
      <c r="M25" s="41" t="s">
        <v>75</v>
      </c>
      <c r="N25" s="41" t="s">
        <v>75</v>
      </c>
    </row>
    <row r="26" spans="1:14" s="9" customFormat="1" ht="15.75" customHeight="1">
      <c r="A26" s="39">
        <v>24</v>
      </c>
      <c r="B26" s="18" t="s">
        <v>29</v>
      </c>
      <c r="C26" s="40" t="s">
        <v>75</v>
      </c>
      <c r="D26" s="40" t="s">
        <v>75</v>
      </c>
      <c r="E26" s="40" t="s">
        <v>75</v>
      </c>
      <c r="F26" s="40" t="s">
        <v>75</v>
      </c>
      <c r="G26" s="40" t="s">
        <v>75</v>
      </c>
      <c r="H26" s="40" t="s">
        <v>75</v>
      </c>
      <c r="I26" s="40" t="s">
        <v>75</v>
      </c>
      <c r="J26" s="40" t="s">
        <v>75</v>
      </c>
      <c r="K26" s="40" t="s">
        <v>75</v>
      </c>
      <c r="L26" s="40" t="s">
        <v>75</v>
      </c>
      <c r="M26" s="41" t="s">
        <v>75</v>
      </c>
      <c r="N26" s="41"/>
    </row>
    <row r="27" spans="1:14" s="9" customFormat="1" ht="15.75" customHeight="1">
      <c r="A27" s="39">
        <v>25</v>
      </c>
      <c r="B27" s="18" t="s">
        <v>30</v>
      </c>
      <c r="C27" s="40" t="s">
        <v>75</v>
      </c>
      <c r="D27" s="40" t="s">
        <v>75</v>
      </c>
      <c r="E27" s="40" t="s">
        <v>75</v>
      </c>
      <c r="F27" s="40" t="s">
        <v>75</v>
      </c>
      <c r="G27" s="40" t="s">
        <v>75</v>
      </c>
      <c r="H27" s="40" t="s">
        <v>75</v>
      </c>
      <c r="I27" s="40" t="s">
        <v>75</v>
      </c>
      <c r="J27" s="40" t="s">
        <v>75</v>
      </c>
      <c r="K27" s="40" t="s">
        <v>75</v>
      </c>
      <c r="L27" s="40" t="s">
        <v>75</v>
      </c>
      <c r="M27" s="41" t="s">
        <v>75</v>
      </c>
      <c r="N27" s="41" t="s">
        <v>75</v>
      </c>
    </row>
    <row r="28" spans="1:14" s="9" customFormat="1" ht="15.75" customHeight="1">
      <c r="A28" s="39">
        <v>26</v>
      </c>
      <c r="B28" s="18" t="s">
        <v>31</v>
      </c>
      <c r="C28" s="40" t="s">
        <v>75</v>
      </c>
      <c r="D28" s="40" t="s">
        <v>75</v>
      </c>
      <c r="E28" s="40" t="s">
        <v>75</v>
      </c>
      <c r="F28" s="40" t="s">
        <v>75</v>
      </c>
      <c r="G28" s="40" t="s">
        <v>75</v>
      </c>
      <c r="H28" s="40" t="s">
        <v>75</v>
      </c>
      <c r="I28" s="40" t="s">
        <v>75</v>
      </c>
      <c r="J28" s="40" t="s">
        <v>75</v>
      </c>
      <c r="K28" s="40" t="s">
        <v>75</v>
      </c>
      <c r="L28" s="40" t="s">
        <v>75</v>
      </c>
      <c r="M28" s="41" t="s">
        <v>75</v>
      </c>
      <c r="N28" s="41" t="s">
        <v>75</v>
      </c>
    </row>
    <row r="29" spans="1:14" s="9" customFormat="1" ht="15.75" customHeight="1">
      <c r="A29" s="39">
        <v>27</v>
      </c>
      <c r="B29" s="18" t="s">
        <v>32</v>
      </c>
      <c r="C29" s="40" t="s">
        <v>75</v>
      </c>
      <c r="D29" s="40" t="s">
        <v>75</v>
      </c>
      <c r="E29" s="40" t="s">
        <v>75</v>
      </c>
      <c r="F29" s="40" t="s">
        <v>75</v>
      </c>
      <c r="G29" s="40" t="s">
        <v>75</v>
      </c>
      <c r="H29" s="40" t="s">
        <v>75</v>
      </c>
      <c r="I29" s="40" t="s">
        <v>75</v>
      </c>
      <c r="J29" s="40" t="s">
        <v>75</v>
      </c>
      <c r="K29" s="40" t="s">
        <v>75</v>
      </c>
      <c r="L29" s="40" t="s">
        <v>75</v>
      </c>
      <c r="M29" s="41" t="s">
        <v>75</v>
      </c>
      <c r="N29" s="41" t="s">
        <v>75</v>
      </c>
    </row>
    <row r="30" spans="1:14" s="9" customFormat="1" ht="15.75" customHeight="1">
      <c r="A30" s="39">
        <v>28</v>
      </c>
      <c r="B30" s="18" t="s">
        <v>33</v>
      </c>
      <c r="C30" s="40" t="s">
        <v>75</v>
      </c>
      <c r="D30" s="40" t="s">
        <v>75</v>
      </c>
      <c r="E30" s="40" t="s">
        <v>75</v>
      </c>
      <c r="F30" s="40" t="s">
        <v>75</v>
      </c>
      <c r="G30" s="40" t="s">
        <v>75</v>
      </c>
      <c r="H30" s="40" t="s">
        <v>75</v>
      </c>
      <c r="I30" s="40" t="s">
        <v>75</v>
      </c>
      <c r="J30" s="40" t="s">
        <v>75</v>
      </c>
      <c r="K30" s="40" t="s">
        <v>75</v>
      </c>
      <c r="L30" s="40" t="s">
        <v>75</v>
      </c>
      <c r="M30" s="41" t="s">
        <v>75</v>
      </c>
      <c r="N30" s="41"/>
    </row>
    <row r="31" spans="1:14" s="9" customFormat="1" ht="15.75" customHeight="1">
      <c r="A31" s="39">
        <v>29</v>
      </c>
      <c r="B31" s="18" t="s">
        <v>34</v>
      </c>
      <c r="C31" s="40" t="s">
        <v>75</v>
      </c>
      <c r="D31" s="40" t="s">
        <v>75</v>
      </c>
      <c r="E31" s="40" t="s">
        <v>75</v>
      </c>
      <c r="F31" s="40" t="s">
        <v>75</v>
      </c>
      <c r="G31" s="40" t="s">
        <v>75</v>
      </c>
      <c r="H31" s="40" t="s">
        <v>75</v>
      </c>
      <c r="I31" s="40" t="s">
        <v>75</v>
      </c>
      <c r="J31" s="40" t="s">
        <v>75</v>
      </c>
      <c r="K31" s="40" t="s">
        <v>75</v>
      </c>
      <c r="L31" s="40" t="s">
        <v>75</v>
      </c>
      <c r="M31" s="41" t="s">
        <v>75</v>
      </c>
      <c r="N31" s="41" t="s">
        <v>75</v>
      </c>
    </row>
    <row r="32" spans="1:14" s="9" customFormat="1" ht="15.75" customHeight="1">
      <c r="A32" s="39">
        <v>30</v>
      </c>
      <c r="B32" s="18" t="s">
        <v>35</v>
      </c>
      <c r="C32" s="40" t="s">
        <v>75</v>
      </c>
      <c r="D32" s="40" t="s">
        <v>75</v>
      </c>
      <c r="E32" s="40" t="s">
        <v>75</v>
      </c>
      <c r="F32" s="40" t="s">
        <v>75</v>
      </c>
      <c r="G32" s="40" t="s">
        <v>75</v>
      </c>
      <c r="H32" s="40" t="s">
        <v>75</v>
      </c>
      <c r="I32" s="40" t="s">
        <v>75</v>
      </c>
      <c r="J32" s="40" t="s">
        <v>75</v>
      </c>
      <c r="K32" s="40" t="s">
        <v>75</v>
      </c>
      <c r="L32" s="40" t="s">
        <v>75</v>
      </c>
      <c r="M32" s="41" t="s">
        <v>75</v>
      </c>
      <c r="N32" s="41" t="s">
        <v>75</v>
      </c>
    </row>
    <row r="33" spans="1:14" s="9" customFormat="1" ht="15.75" customHeight="1">
      <c r="A33" s="39">
        <v>31</v>
      </c>
      <c r="B33" s="18" t="s">
        <v>36</v>
      </c>
      <c r="C33" s="40" t="s">
        <v>75</v>
      </c>
      <c r="D33" s="40" t="s">
        <v>75</v>
      </c>
      <c r="E33" s="40" t="s">
        <v>75</v>
      </c>
      <c r="F33" s="40" t="s">
        <v>75</v>
      </c>
      <c r="G33" s="40" t="s">
        <v>75</v>
      </c>
      <c r="H33" s="40" t="s">
        <v>75</v>
      </c>
      <c r="I33" s="40" t="s">
        <v>75</v>
      </c>
      <c r="J33" s="40" t="s">
        <v>75</v>
      </c>
      <c r="K33" s="40" t="s">
        <v>75</v>
      </c>
      <c r="L33" s="40" t="s">
        <v>75</v>
      </c>
      <c r="M33" s="41" t="s">
        <v>75</v>
      </c>
      <c r="N33" s="41" t="s">
        <v>75</v>
      </c>
    </row>
    <row r="34" spans="1:14" s="9" customFormat="1" ht="15.75" customHeight="1">
      <c r="A34" s="39">
        <v>32</v>
      </c>
      <c r="B34" s="18" t="s">
        <v>37</v>
      </c>
      <c r="C34" s="40" t="s">
        <v>75</v>
      </c>
      <c r="D34" s="40" t="s">
        <v>75</v>
      </c>
      <c r="E34" s="40" t="s">
        <v>75</v>
      </c>
      <c r="F34" s="40" t="s">
        <v>75</v>
      </c>
      <c r="G34" s="40" t="s">
        <v>75</v>
      </c>
      <c r="H34" s="40" t="s">
        <v>75</v>
      </c>
      <c r="I34" s="40" t="s">
        <v>75</v>
      </c>
      <c r="J34" s="40" t="s">
        <v>75</v>
      </c>
      <c r="K34" s="40" t="s">
        <v>75</v>
      </c>
      <c r="L34" s="40" t="s">
        <v>75</v>
      </c>
      <c r="M34" s="41" t="s">
        <v>75</v>
      </c>
      <c r="N34" s="41" t="s">
        <v>75</v>
      </c>
    </row>
    <row r="35" spans="1:14" s="9" customFormat="1" ht="15.75" customHeight="1">
      <c r="A35" s="39">
        <v>33</v>
      </c>
      <c r="B35" s="18" t="s">
        <v>38</v>
      </c>
      <c r="C35" s="40" t="s">
        <v>75</v>
      </c>
      <c r="D35" s="40" t="s">
        <v>75</v>
      </c>
      <c r="E35" s="40" t="s">
        <v>75</v>
      </c>
      <c r="F35" s="40" t="s">
        <v>75</v>
      </c>
      <c r="G35" s="40" t="s">
        <v>75</v>
      </c>
      <c r="H35" s="40" t="s">
        <v>75</v>
      </c>
      <c r="I35" s="40" t="s">
        <v>75</v>
      </c>
      <c r="J35" s="40" t="s">
        <v>75</v>
      </c>
      <c r="K35" s="40" t="s">
        <v>75</v>
      </c>
      <c r="L35" s="40" t="s">
        <v>75</v>
      </c>
      <c r="M35" s="41" t="s">
        <v>75</v>
      </c>
      <c r="N35" s="41" t="s">
        <v>75</v>
      </c>
    </row>
    <row r="36" spans="1:14" s="9" customFormat="1" ht="15.75" customHeight="1">
      <c r="A36" s="39">
        <v>34</v>
      </c>
      <c r="B36" s="18" t="s">
        <v>77</v>
      </c>
      <c r="C36" s="40" t="s">
        <v>75</v>
      </c>
      <c r="D36" s="40" t="s">
        <v>75</v>
      </c>
      <c r="E36" s="40" t="s">
        <v>75</v>
      </c>
      <c r="F36" s="40" t="s">
        <v>75</v>
      </c>
      <c r="G36" s="40" t="s">
        <v>75</v>
      </c>
      <c r="H36" s="40" t="s">
        <v>75</v>
      </c>
      <c r="I36" s="40" t="s">
        <v>75</v>
      </c>
      <c r="J36" s="40" t="s">
        <v>75</v>
      </c>
      <c r="K36" s="40" t="s">
        <v>75</v>
      </c>
      <c r="L36" s="40" t="s">
        <v>75</v>
      </c>
      <c r="M36" s="41" t="s">
        <v>75</v>
      </c>
      <c r="N36" s="41"/>
    </row>
    <row r="37" spans="1:14" s="9" customFormat="1" ht="15.75" customHeight="1">
      <c r="A37" s="39">
        <v>35</v>
      </c>
      <c r="B37" s="18" t="s">
        <v>39</v>
      </c>
      <c r="C37" s="40" t="s">
        <v>75</v>
      </c>
      <c r="D37" s="40" t="s">
        <v>75</v>
      </c>
      <c r="E37" s="40" t="s">
        <v>75</v>
      </c>
      <c r="F37" s="40" t="s">
        <v>75</v>
      </c>
      <c r="G37" s="40" t="s">
        <v>75</v>
      </c>
      <c r="H37" s="40" t="s">
        <v>75</v>
      </c>
      <c r="I37" s="40" t="s">
        <v>75</v>
      </c>
      <c r="J37" s="40" t="s">
        <v>75</v>
      </c>
      <c r="K37" s="40" t="s">
        <v>75</v>
      </c>
      <c r="L37" s="40" t="s">
        <v>75</v>
      </c>
      <c r="M37" s="41" t="s">
        <v>75</v>
      </c>
      <c r="N37" s="41" t="s">
        <v>75</v>
      </c>
    </row>
    <row r="38" spans="1:14" s="9" customFormat="1" ht="15.75" customHeight="1">
      <c r="A38" s="39">
        <v>36</v>
      </c>
      <c r="B38" s="18" t="s">
        <v>40</v>
      </c>
      <c r="C38" s="40" t="s">
        <v>75</v>
      </c>
      <c r="D38" s="40" t="s">
        <v>75</v>
      </c>
      <c r="E38" s="40" t="s">
        <v>75</v>
      </c>
      <c r="F38" s="40" t="s">
        <v>75</v>
      </c>
      <c r="G38" s="40" t="s">
        <v>75</v>
      </c>
      <c r="H38" s="40" t="s">
        <v>75</v>
      </c>
      <c r="I38" s="40" t="s">
        <v>75</v>
      </c>
      <c r="J38" s="40" t="s">
        <v>75</v>
      </c>
      <c r="K38" s="40" t="s">
        <v>75</v>
      </c>
      <c r="L38" s="40" t="s">
        <v>75</v>
      </c>
      <c r="M38" s="41" t="s">
        <v>75</v>
      </c>
      <c r="N38" s="41"/>
    </row>
    <row r="39" spans="1:14" s="9" customFormat="1" ht="15.75" customHeight="1">
      <c r="A39" s="43">
        <v>37</v>
      </c>
      <c r="B39" s="18" t="s">
        <v>41</v>
      </c>
      <c r="C39" s="40" t="s">
        <v>75</v>
      </c>
      <c r="D39" s="40" t="s">
        <v>75</v>
      </c>
      <c r="E39" s="40" t="s">
        <v>75</v>
      </c>
      <c r="F39" s="40" t="s">
        <v>75</v>
      </c>
      <c r="G39" s="40" t="s">
        <v>75</v>
      </c>
      <c r="H39" s="40" t="s">
        <v>75</v>
      </c>
      <c r="I39" s="40" t="s">
        <v>75</v>
      </c>
      <c r="J39" s="40" t="s">
        <v>75</v>
      </c>
      <c r="K39" s="40" t="s">
        <v>75</v>
      </c>
      <c r="L39" s="40" t="s">
        <v>75</v>
      </c>
      <c r="M39" s="41" t="s">
        <v>75</v>
      </c>
      <c r="N39" s="41" t="s">
        <v>75</v>
      </c>
    </row>
    <row r="40" spans="3:14" s="7" customFormat="1" ht="15.75" customHeight="1"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</row>
    <row r="41" ht="15.75" customHeight="1"/>
    <row r="42" ht="15.75" customHeight="1"/>
  </sheetData>
  <sheetProtection/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2014-10-29T13:01:22Z</dcterms:created>
  <dcterms:modified xsi:type="dcterms:W3CDTF">2023-05-12T07:45:24Z</dcterms:modified>
  <cp:category/>
  <cp:version/>
  <cp:contentType/>
  <cp:contentStatus/>
</cp:coreProperties>
</file>